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VISUM CON VINCE\005_OPEN DATA\Per OpenData\"/>
    </mc:Choice>
  </mc:AlternateContent>
  <xr:revisionPtr revIDLastSave="0" documentId="8_{192605D5-2BEC-4D62-802E-12299BA9476F}" xr6:coauthVersionLast="36" xr6:coauthVersionMax="36" xr10:uidLastSave="{00000000-0000-0000-0000-000000000000}"/>
  <bookViews>
    <workbookView xWindow="0" yWindow="0" windowWidth="28800" windowHeight="11925" xr2:uid="{73405858-8D82-4C1D-A9E4-E244B48A0711}"/>
  </bookViews>
  <sheets>
    <sheet name="FDG ferrovia FG-LU 2021" sheetId="1" r:id="rId1"/>
  </sheets>
  <definedNames>
    <definedName name="_xlnm._FilterDatabase" localSheetId="0" hidden="1">'FDG ferrovia FG-LU 2021'!$A$4:$Q$64</definedName>
    <definedName name="_xlnm.Print_Area" localSheetId="0">'FDG ferrovia FG-LU 2021'!$A$1:$P$65</definedName>
    <definedName name="_xlnm.Print_Titles" localSheetId="0">'FDG ferrovia FG-LU 2021'!$2:$4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N5" i="1"/>
  <c r="O5" i="1"/>
  <c r="G6" i="1"/>
  <c r="N6" i="1"/>
  <c r="O6" i="1"/>
  <c r="G7" i="1"/>
  <c r="N7" i="1"/>
  <c r="O7" i="1"/>
  <c r="G8" i="1"/>
  <c r="N8" i="1"/>
  <c r="O8" i="1"/>
  <c r="G9" i="1"/>
  <c r="N9" i="1"/>
  <c r="O9" i="1"/>
  <c r="G10" i="1"/>
  <c r="N10" i="1"/>
  <c r="O10" i="1"/>
  <c r="G11" i="1"/>
  <c r="N11" i="1"/>
  <c r="O11" i="1"/>
  <c r="G12" i="1"/>
  <c r="N12" i="1"/>
  <c r="O12" i="1"/>
  <c r="G13" i="1"/>
  <c r="N13" i="1"/>
  <c r="O13" i="1"/>
  <c r="G14" i="1"/>
  <c r="N14" i="1"/>
  <c r="O14" i="1"/>
  <c r="G15" i="1"/>
  <c r="N15" i="1"/>
  <c r="O15" i="1"/>
  <c r="G16" i="1"/>
  <c r="N16" i="1"/>
  <c r="O16" i="1"/>
  <c r="G17" i="1"/>
  <c r="N17" i="1"/>
  <c r="O17" i="1"/>
  <c r="G18" i="1"/>
  <c r="N18" i="1"/>
  <c r="O18" i="1"/>
  <c r="G19" i="1"/>
  <c r="N19" i="1"/>
  <c r="O19" i="1"/>
  <c r="G20" i="1"/>
  <c r="N20" i="1"/>
  <c r="O20" i="1"/>
  <c r="G21" i="1"/>
  <c r="N21" i="1"/>
  <c r="O21" i="1"/>
  <c r="G22" i="1"/>
  <c r="N22" i="1"/>
  <c r="O22" i="1"/>
  <c r="G23" i="1"/>
  <c r="N23" i="1"/>
  <c r="O23" i="1"/>
  <c r="G24" i="1"/>
  <c r="N24" i="1"/>
  <c r="O24" i="1"/>
  <c r="G25" i="1"/>
  <c r="N25" i="1"/>
  <c r="O25" i="1"/>
  <c r="G26" i="1"/>
  <c r="N26" i="1"/>
  <c r="O26" i="1"/>
  <c r="G27" i="1"/>
  <c r="N27" i="1"/>
  <c r="O27" i="1"/>
  <c r="G28" i="1"/>
  <c r="N28" i="1"/>
  <c r="O28" i="1"/>
  <c r="G29" i="1"/>
  <c r="N29" i="1"/>
  <c r="O29" i="1"/>
  <c r="G30" i="1"/>
  <c r="N30" i="1"/>
  <c r="O30" i="1"/>
  <c r="G31" i="1"/>
  <c r="N31" i="1"/>
  <c r="O31" i="1"/>
  <c r="G32" i="1"/>
  <c r="N32" i="1"/>
  <c r="O32" i="1"/>
  <c r="G33" i="1"/>
  <c r="N33" i="1"/>
  <c r="O33" i="1"/>
  <c r="G34" i="1"/>
  <c r="N34" i="1"/>
  <c r="O34" i="1"/>
  <c r="G35" i="1"/>
  <c r="N35" i="1"/>
  <c r="O35" i="1"/>
  <c r="G36" i="1"/>
  <c r="N36" i="1"/>
  <c r="O36" i="1"/>
  <c r="G37" i="1"/>
  <c r="N37" i="1"/>
  <c r="O37" i="1"/>
  <c r="G38" i="1"/>
  <c r="N38" i="1"/>
  <c r="O38" i="1"/>
  <c r="G39" i="1"/>
  <c r="N39" i="1"/>
  <c r="O39" i="1"/>
  <c r="G40" i="1"/>
  <c r="N40" i="1"/>
  <c r="O40" i="1"/>
  <c r="G41" i="1"/>
  <c r="N41" i="1"/>
  <c r="O41" i="1"/>
  <c r="G42" i="1"/>
  <c r="N42" i="1"/>
  <c r="O42" i="1"/>
  <c r="G43" i="1"/>
  <c r="N43" i="1"/>
  <c r="O43" i="1"/>
  <c r="G44" i="1"/>
  <c r="N44" i="1"/>
  <c r="O44" i="1"/>
  <c r="G45" i="1"/>
  <c r="N45" i="1"/>
  <c r="O45" i="1"/>
  <c r="G46" i="1"/>
  <c r="N46" i="1"/>
  <c r="O46" i="1"/>
  <c r="G47" i="1"/>
  <c r="N47" i="1"/>
  <c r="O47" i="1"/>
  <c r="G48" i="1"/>
  <c r="N48" i="1"/>
  <c r="O48" i="1"/>
  <c r="G49" i="1"/>
  <c r="N49" i="1"/>
  <c r="O49" i="1"/>
  <c r="G50" i="1"/>
  <c r="N50" i="1"/>
  <c r="O50" i="1"/>
  <c r="G51" i="1"/>
  <c r="N51" i="1"/>
  <c r="O51" i="1"/>
  <c r="G52" i="1"/>
  <c r="N52" i="1"/>
  <c r="O52" i="1"/>
  <c r="G53" i="1"/>
  <c r="N53" i="1"/>
  <c r="O53" i="1"/>
  <c r="G54" i="1"/>
  <c r="N54" i="1"/>
  <c r="O54" i="1"/>
  <c r="G55" i="1"/>
  <c r="N55" i="1"/>
  <c r="O55" i="1"/>
  <c r="G56" i="1"/>
  <c r="N56" i="1"/>
  <c r="O56" i="1"/>
  <c r="G57" i="1"/>
  <c r="N57" i="1"/>
  <c r="O57" i="1"/>
  <c r="G58" i="1"/>
  <c r="N58" i="1"/>
  <c r="O58" i="1"/>
  <c r="G59" i="1"/>
  <c r="N59" i="1"/>
  <c r="O59" i="1"/>
  <c r="G60" i="1"/>
  <c r="N60" i="1"/>
  <c r="O60" i="1"/>
  <c r="G61" i="1"/>
  <c r="N61" i="1"/>
  <c r="O61" i="1"/>
  <c r="G62" i="1"/>
  <c r="N62" i="1"/>
  <c r="O62" i="1"/>
  <c r="G63" i="1"/>
  <c r="N63" i="1"/>
  <c r="O63" i="1"/>
  <c r="G64" i="1"/>
  <c r="N64" i="1"/>
  <c r="O64" i="1"/>
  <c r="N65" i="1"/>
  <c r="O65" i="1"/>
</calcChain>
</file>

<file path=xl/sharedStrings.xml><?xml version="1.0" encoding="utf-8"?>
<sst xmlns="http://schemas.openxmlformats.org/spreadsheetml/2006/main" count="319" uniqueCount="26">
  <si>
    <t>TOTALI</t>
  </si>
  <si>
    <t>circola sempre; soppresso festivi e 24dic e 31dic</t>
  </si>
  <si>
    <t>ETR 330-VS 160 C P 145</t>
  </si>
  <si>
    <t>FOGGIA</t>
  </si>
  <si>
    <t>LUCERA</t>
  </si>
  <si>
    <t>Foggia - Lucera</t>
  </si>
  <si>
    <t>circola sempre</t>
  </si>
  <si>
    <t>circola sempre; soppresso festivi</t>
  </si>
  <si>
    <t>PERIODICITA'</t>
  </si>
  <si>
    <t>POSTI*KM OFFERTI</t>
  </si>
  <si>
    <t>km/tr</t>
  </si>
  <si>
    <t>giorni</t>
  </si>
  <si>
    <t>km</t>
  </si>
  <si>
    <t>POSTI OFFERTI</t>
  </si>
  <si>
    <t>NUM VETTURE</t>
  </si>
  <si>
    <t>TIPO MATERIALE</t>
  </si>
  <si>
    <t>NUMERO FERMATE INTERMEDIE</t>
  </si>
  <si>
    <t>TEMPO DI PERCORRENZA PER SINGOLA CORSA</t>
  </si>
  <si>
    <t>ORA DI ARRIVO</t>
  </si>
  <si>
    <t>STAZIONE DI ARRIVO</t>
  </si>
  <si>
    <t>ORA DI PARTENZA</t>
  </si>
  <si>
    <t>STAZIONE DI ORIGINE</t>
  </si>
  <si>
    <t>TRATTA</t>
  </si>
  <si>
    <t>TRENO</t>
  </si>
  <si>
    <t>LINEA FERROVIARIA FOGGIA - LUCERA</t>
  </si>
  <si>
    <t xml:space="preserve">Contratto di servizio Ferrovie del Gargano Srl - Regione Puglia. Programma d'esercizio ferroviario ANNO 2021 Treni Regionali.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</si>
</sst>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/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3" fontId="4" fillId="3" borderId="1" xfId="1" applyNumberFormat="1" applyFont="1" applyFill="1" applyBorder="1" applyAlignment="1">
      <alignment horizontal="center" vertical="center" readingOrder="1"/>
    </xf>
    <xf numFmtId="0" fontId="4" fillId="3" borderId="1" xfId="1" applyFont="1" applyFill="1" applyBorder="1" applyAlignment="1">
      <alignment horizontal="center" vertical="center" readingOrder="1"/>
    </xf>
    <xf numFmtId="0" fontId="2" fillId="2" borderId="1" xfId="1" applyFont="1" applyFill="1" applyBorder="1" applyAlignment="1">
      <alignment horizontal="left" vertical="center" wrapText="1" readingOrder="1"/>
    </xf>
    <xf numFmtId="20" fontId="2" fillId="2" borderId="1" xfId="1" applyNumberFormat="1" applyFont="1" applyFill="1" applyBorder="1" applyAlignment="1">
      <alignment horizontal="left" vertical="center" wrapText="1" readingOrder="1"/>
    </xf>
    <xf numFmtId="1" fontId="3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4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0" xfId="1" applyFont="1" applyFill="1"/>
    <xf numFmtId="0" fontId="6" fillId="2" borderId="2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20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left" inden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/>
    </xf>
  </cellXfs>
  <cellStyles count="2">
    <cellStyle name="Normale" xfId="0" builtinId="0"/>
    <cellStyle name="Normale 4" xfId="1" xr:uid="{EE193066-5BC1-4716-9B46-E3A913D02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0C3F-44D5-400F-A1FE-2068239CA327}">
  <sheetPr>
    <pageSetUpPr fitToPage="1"/>
  </sheetPr>
  <dimension ref="A1:Q65"/>
  <sheetViews>
    <sheetView tabSelected="1" topLeftCell="A36" zoomScale="55" zoomScaleNormal="55" workbookViewId="0">
      <selection activeCell="A4" sqref="A4:P64"/>
    </sheetView>
  </sheetViews>
  <sheetFormatPr defaultColWidth="28.7109375" defaultRowHeight="34.5" customHeight="1" x14ac:dyDescent="0.2"/>
  <cols>
    <col min="1" max="1" width="10.85546875" style="1" customWidth="1"/>
    <col min="2" max="2" width="19.7109375" style="1" bestFit="1" customWidth="1"/>
    <col min="3" max="3" width="20.42578125" style="1" bestFit="1" customWidth="1"/>
    <col min="4" max="4" width="17.85546875" style="1" bestFit="1" customWidth="1"/>
    <col min="5" max="5" width="20.42578125" style="1" bestFit="1" customWidth="1"/>
    <col min="6" max="6" width="15.5703125" style="1" bestFit="1" customWidth="1"/>
    <col min="7" max="7" width="27.7109375" style="1" bestFit="1" customWidth="1"/>
    <col min="8" max="8" width="20.5703125" style="1" customWidth="1"/>
    <col min="9" max="9" width="18.85546875" style="1" customWidth="1"/>
    <col min="10" max="10" width="13.28515625" style="1" bestFit="1" customWidth="1"/>
    <col min="11" max="11" width="14" style="1" bestFit="1" customWidth="1"/>
    <col min="12" max="12" width="12" style="1" customWidth="1"/>
    <col min="13" max="13" width="11" style="1" bestFit="1" customWidth="1"/>
    <col min="14" max="14" width="22" style="1" bestFit="1" customWidth="1"/>
    <col min="15" max="15" width="25.140625" style="1" customWidth="1"/>
    <col min="16" max="16" width="33.42578125" style="1" customWidth="1"/>
    <col min="17" max="16384" width="28.7109375" style="1"/>
  </cols>
  <sheetData>
    <row r="1" spans="1:17" ht="34.5" customHeight="1" x14ac:dyDescent="0.2">
      <c r="P1" s="21"/>
    </row>
    <row r="2" spans="1:17" s="9" customFormat="1" ht="34.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s="9" customFormat="1" ht="18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51" customHeight="1" x14ac:dyDescent="0.2">
      <c r="A4" s="18" t="s">
        <v>23</v>
      </c>
      <c r="B4" s="18" t="s">
        <v>22</v>
      </c>
      <c r="C4" s="17" t="s">
        <v>21</v>
      </c>
      <c r="D4" s="17" t="s">
        <v>20</v>
      </c>
      <c r="E4" s="17" t="s">
        <v>19</v>
      </c>
      <c r="F4" s="17" t="s">
        <v>18</v>
      </c>
      <c r="G4" s="17" t="s">
        <v>17</v>
      </c>
      <c r="H4" s="17" t="s">
        <v>16</v>
      </c>
      <c r="I4" s="17" t="s">
        <v>15</v>
      </c>
      <c r="J4" s="17" t="s">
        <v>14</v>
      </c>
      <c r="K4" s="17" t="s">
        <v>13</v>
      </c>
      <c r="L4" s="17" t="s">
        <v>12</v>
      </c>
      <c r="M4" s="17" t="s">
        <v>11</v>
      </c>
      <c r="N4" s="17" t="s">
        <v>10</v>
      </c>
      <c r="O4" s="17" t="s">
        <v>9</v>
      </c>
      <c r="P4" s="17" t="s">
        <v>8</v>
      </c>
      <c r="Q4" s="16"/>
    </row>
    <row r="5" spans="1:17" s="9" customFormat="1" ht="34.5" customHeight="1" x14ac:dyDescent="0.25">
      <c r="A5" s="15">
        <v>400</v>
      </c>
      <c r="B5" s="12" t="s">
        <v>5</v>
      </c>
      <c r="C5" s="10" t="s">
        <v>3</v>
      </c>
      <c r="D5" s="14">
        <v>0.1875</v>
      </c>
      <c r="E5" s="10" t="s">
        <v>4</v>
      </c>
      <c r="F5" s="14">
        <v>0.19999999999999998</v>
      </c>
      <c r="G5" s="14">
        <f>F5-D5</f>
        <v>1.2499999999999983E-2</v>
      </c>
      <c r="H5" s="13">
        <v>1</v>
      </c>
      <c r="I5" s="12" t="s">
        <v>2</v>
      </c>
      <c r="J5" s="12">
        <v>0</v>
      </c>
      <c r="K5" s="11">
        <v>160</v>
      </c>
      <c r="L5" s="12">
        <v>19.36</v>
      </c>
      <c r="M5" s="12">
        <v>305</v>
      </c>
      <c r="N5" s="11">
        <f>L5*M5</f>
        <v>5904.8</v>
      </c>
      <c r="O5" s="11">
        <f>K5*L5*M5</f>
        <v>944768</v>
      </c>
      <c r="P5" s="10" t="s">
        <v>7</v>
      </c>
    </row>
    <row r="6" spans="1:17" s="9" customFormat="1" ht="34.5" customHeight="1" x14ac:dyDescent="0.25">
      <c r="A6" s="15">
        <v>402</v>
      </c>
      <c r="B6" s="12" t="s">
        <v>5</v>
      </c>
      <c r="C6" s="10" t="s">
        <v>3</v>
      </c>
      <c r="D6" s="14">
        <v>0.22916666666666666</v>
      </c>
      <c r="E6" s="10" t="s">
        <v>4</v>
      </c>
      <c r="F6" s="14">
        <v>0.24166666666666667</v>
      </c>
      <c r="G6" s="14">
        <f>F6-D6</f>
        <v>1.2500000000000011E-2</v>
      </c>
      <c r="H6" s="13">
        <v>1</v>
      </c>
      <c r="I6" s="12" t="s">
        <v>2</v>
      </c>
      <c r="J6" s="12">
        <v>0</v>
      </c>
      <c r="K6" s="11">
        <v>160</v>
      </c>
      <c r="L6" s="12">
        <v>19.36</v>
      </c>
      <c r="M6" s="12">
        <v>305</v>
      </c>
      <c r="N6" s="11">
        <f>L6*M6</f>
        <v>5904.8</v>
      </c>
      <c r="O6" s="11">
        <f>K6*L6*M6</f>
        <v>944768</v>
      </c>
      <c r="P6" s="10" t="s">
        <v>7</v>
      </c>
    </row>
    <row r="7" spans="1:17" s="9" customFormat="1" ht="34.5" customHeight="1" x14ac:dyDescent="0.25">
      <c r="A7" s="15">
        <v>404</v>
      </c>
      <c r="B7" s="12" t="s">
        <v>5</v>
      </c>
      <c r="C7" s="10" t="s">
        <v>3</v>
      </c>
      <c r="D7" s="14">
        <v>0.25</v>
      </c>
      <c r="E7" s="10" t="s">
        <v>4</v>
      </c>
      <c r="F7" s="14">
        <v>0.2638888888888889</v>
      </c>
      <c r="G7" s="14">
        <f>F7-D7</f>
        <v>1.3888888888888895E-2</v>
      </c>
      <c r="H7" s="13">
        <v>1</v>
      </c>
      <c r="I7" s="12" t="s">
        <v>2</v>
      </c>
      <c r="J7" s="12">
        <v>0</v>
      </c>
      <c r="K7" s="11">
        <v>160</v>
      </c>
      <c r="L7" s="12">
        <v>19.36</v>
      </c>
      <c r="M7" s="12">
        <v>305</v>
      </c>
      <c r="N7" s="11">
        <f>L7*M7</f>
        <v>5904.8</v>
      </c>
      <c r="O7" s="11">
        <f>K7*L7*M7</f>
        <v>944768</v>
      </c>
      <c r="P7" s="10" t="s">
        <v>7</v>
      </c>
    </row>
    <row r="8" spans="1:17" s="9" customFormat="1" ht="34.5" customHeight="1" x14ac:dyDescent="0.25">
      <c r="A8" s="15">
        <v>406</v>
      </c>
      <c r="B8" s="12" t="s">
        <v>5</v>
      </c>
      <c r="C8" s="10" t="s">
        <v>3</v>
      </c>
      <c r="D8" s="14">
        <v>0.27083333333333331</v>
      </c>
      <c r="E8" s="10" t="s">
        <v>4</v>
      </c>
      <c r="F8" s="14">
        <v>0.28472222222222221</v>
      </c>
      <c r="G8" s="14">
        <f>F8-D8</f>
        <v>1.3888888888888895E-2</v>
      </c>
      <c r="H8" s="13">
        <v>1</v>
      </c>
      <c r="I8" s="12" t="s">
        <v>2</v>
      </c>
      <c r="J8" s="12">
        <v>0</v>
      </c>
      <c r="K8" s="11">
        <v>160</v>
      </c>
      <c r="L8" s="12">
        <v>19.36</v>
      </c>
      <c r="M8" s="12">
        <v>305</v>
      </c>
      <c r="N8" s="11">
        <f>L8*M8</f>
        <v>5904.8</v>
      </c>
      <c r="O8" s="11">
        <f>K8*L8*M8</f>
        <v>944768</v>
      </c>
      <c r="P8" s="10" t="s">
        <v>7</v>
      </c>
    </row>
    <row r="9" spans="1:17" s="9" customFormat="1" ht="34.5" customHeight="1" x14ac:dyDescent="0.25">
      <c r="A9" s="15">
        <v>408</v>
      </c>
      <c r="B9" s="12" t="s">
        <v>5</v>
      </c>
      <c r="C9" s="10" t="s">
        <v>3</v>
      </c>
      <c r="D9" s="14">
        <v>0.29166666666666669</v>
      </c>
      <c r="E9" s="10" t="s">
        <v>4</v>
      </c>
      <c r="F9" s="14">
        <v>0.30555555555555552</v>
      </c>
      <c r="G9" s="14">
        <f>F9-D9</f>
        <v>1.388888888888884E-2</v>
      </c>
      <c r="H9" s="13">
        <v>1</v>
      </c>
      <c r="I9" s="12" t="s">
        <v>2</v>
      </c>
      <c r="J9" s="12">
        <v>0</v>
      </c>
      <c r="K9" s="11">
        <v>160</v>
      </c>
      <c r="L9" s="12">
        <v>19.36</v>
      </c>
      <c r="M9" s="12">
        <v>365</v>
      </c>
      <c r="N9" s="11">
        <f>L9*M9</f>
        <v>7066.4</v>
      </c>
      <c r="O9" s="11">
        <f>K9*L9*M9</f>
        <v>1130624</v>
      </c>
      <c r="P9" s="10" t="s">
        <v>6</v>
      </c>
    </row>
    <row r="10" spans="1:17" s="9" customFormat="1" ht="34.5" customHeight="1" x14ac:dyDescent="0.25">
      <c r="A10" s="15">
        <v>410</v>
      </c>
      <c r="B10" s="12" t="s">
        <v>5</v>
      </c>
      <c r="C10" s="10" t="s">
        <v>3</v>
      </c>
      <c r="D10" s="14">
        <v>0.3125</v>
      </c>
      <c r="E10" s="10" t="s">
        <v>4</v>
      </c>
      <c r="F10" s="14">
        <v>0.3263888888888889</v>
      </c>
      <c r="G10" s="14">
        <f>F10-D10</f>
        <v>1.3888888888888895E-2</v>
      </c>
      <c r="H10" s="13">
        <v>1</v>
      </c>
      <c r="I10" s="12" t="s">
        <v>2</v>
      </c>
      <c r="J10" s="12">
        <v>0</v>
      </c>
      <c r="K10" s="11">
        <v>160</v>
      </c>
      <c r="L10" s="12">
        <v>19.36</v>
      </c>
      <c r="M10" s="12">
        <v>305</v>
      </c>
      <c r="N10" s="11">
        <f>L10*M10</f>
        <v>5904.8</v>
      </c>
      <c r="O10" s="11">
        <f>K10*L10*M10</f>
        <v>944768</v>
      </c>
      <c r="P10" s="10" t="s">
        <v>7</v>
      </c>
    </row>
    <row r="11" spans="1:17" s="9" customFormat="1" ht="34.5" customHeight="1" x14ac:dyDescent="0.25">
      <c r="A11" s="15">
        <v>412</v>
      </c>
      <c r="B11" s="12" t="s">
        <v>5</v>
      </c>
      <c r="C11" s="10" t="s">
        <v>3</v>
      </c>
      <c r="D11" s="14">
        <v>0.33333333333333331</v>
      </c>
      <c r="E11" s="10" t="s">
        <v>4</v>
      </c>
      <c r="F11" s="14">
        <v>0.34722222222222227</v>
      </c>
      <c r="G11" s="14">
        <f>F11-D11</f>
        <v>1.3888888888888951E-2</v>
      </c>
      <c r="H11" s="13">
        <v>1</v>
      </c>
      <c r="I11" s="12" t="s">
        <v>2</v>
      </c>
      <c r="J11" s="12">
        <v>0</v>
      </c>
      <c r="K11" s="11">
        <v>160</v>
      </c>
      <c r="L11" s="12">
        <v>19.36</v>
      </c>
      <c r="M11" s="12">
        <v>365</v>
      </c>
      <c r="N11" s="11">
        <f>L11*M11</f>
        <v>7066.4</v>
      </c>
      <c r="O11" s="11">
        <f>K11*L11*M11</f>
        <v>1130624</v>
      </c>
      <c r="P11" s="10" t="s">
        <v>6</v>
      </c>
    </row>
    <row r="12" spans="1:17" s="9" customFormat="1" ht="34.5" customHeight="1" x14ac:dyDescent="0.25">
      <c r="A12" s="15">
        <v>414</v>
      </c>
      <c r="B12" s="12" t="s">
        <v>5</v>
      </c>
      <c r="C12" s="10" t="s">
        <v>3</v>
      </c>
      <c r="D12" s="14">
        <v>0.35416666666666669</v>
      </c>
      <c r="E12" s="10" t="s">
        <v>4</v>
      </c>
      <c r="F12" s="14">
        <v>0.36805555555555558</v>
      </c>
      <c r="G12" s="14">
        <f>F12-D12</f>
        <v>1.3888888888888895E-2</v>
      </c>
      <c r="H12" s="13">
        <v>2</v>
      </c>
      <c r="I12" s="12" t="s">
        <v>2</v>
      </c>
      <c r="J12" s="12">
        <v>0</v>
      </c>
      <c r="K12" s="11">
        <v>160</v>
      </c>
      <c r="L12" s="12">
        <v>19.36</v>
      </c>
      <c r="M12" s="12">
        <v>305</v>
      </c>
      <c r="N12" s="11">
        <f>L12*M12</f>
        <v>5904.8</v>
      </c>
      <c r="O12" s="11">
        <f>K12*L12*M12</f>
        <v>944768</v>
      </c>
      <c r="P12" s="10" t="s">
        <v>7</v>
      </c>
    </row>
    <row r="13" spans="1:17" s="9" customFormat="1" ht="34.5" customHeight="1" x14ac:dyDescent="0.25">
      <c r="A13" s="15">
        <v>416</v>
      </c>
      <c r="B13" s="12" t="s">
        <v>5</v>
      </c>
      <c r="C13" s="10" t="s">
        <v>3</v>
      </c>
      <c r="D13" s="14">
        <v>0.39583333333333331</v>
      </c>
      <c r="E13" s="10" t="s">
        <v>4</v>
      </c>
      <c r="F13" s="14">
        <v>0.40833333333333338</v>
      </c>
      <c r="G13" s="14">
        <f>F13-D13</f>
        <v>1.2500000000000067E-2</v>
      </c>
      <c r="H13" s="13">
        <v>1</v>
      </c>
      <c r="I13" s="12" t="s">
        <v>2</v>
      </c>
      <c r="J13" s="12">
        <v>0</v>
      </c>
      <c r="K13" s="11">
        <v>160</v>
      </c>
      <c r="L13" s="12">
        <v>19.36</v>
      </c>
      <c r="M13" s="12">
        <v>365</v>
      </c>
      <c r="N13" s="11">
        <f>L13*M13</f>
        <v>7066.4</v>
      </c>
      <c r="O13" s="11">
        <f>K13*L13*M13</f>
        <v>1130624</v>
      </c>
      <c r="P13" s="10" t="s">
        <v>6</v>
      </c>
    </row>
    <row r="14" spans="1:17" s="9" customFormat="1" ht="34.5" customHeight="1" x14ac:dyDescent="0.25">
      <c r="A14" s="15">
        <v>418</v>
      </c>
      <c r="B14" s="12" t="s">
        <v>5</v>
      </c>
      <c r="C14" s="10" t="s">
        <v>3</v>
      </c>
      <c r="D14" s="14">
        <v>0.4375</v>
      </c>
      <c r="E14" s="10" t="s">
        <v>4</v>
      </c>
      <c r="F14" s="14">
        <v>0.4513888888888889</v>
      </c>
      <c r="G14" s="14">
        <f>F14-D14</f>
        <v>1.3888888888888895E-2</v>
      </c>
      <c r="H14" s="13">
        <v>1</v>
      </c>
      <c r="I14" s="12" t="s">
        <v>2</v>
      </c>
      <c r="J14" s="12">
        <v>0</v>
      </c>
      <c r="K14" s="11">
        <v>160</v>
      </c>
      <c r="L14" s="12">
        <v>19.36</v>
      </c>
      <c r="M14" s="12">
        <v>305</v>
      </c>
      <c r="N14" s="11">
        <f>L14*M14</f>
        <v>5904.8</v>
      </c>
      <c r="O14" s="11">
        <f>K14*L14*M14</f>
        <v>944768</v>
      </c>
      <c r="P14" s="10" t="s">
        <v>7</v>
      </c>
    </row>
    <row r="15" spans="1:17" s="9" customFormat="1" ht="34.5" customHeight="1" x14ac:dyDescent="0.25">
      <c r="A15" s="15">
        <v>420</v>
      </c>
      <c r="B15" s="12" t="s">
        <v>5</v>
      </c>
      <c r="C15" s="10" t="s">
        <v>3</v>
      </c>
      <c r="D15" s="14">
        <v>0.45833333333333331</v>
      </c>
      <c r="E15" s="10" t="s">
        <v>4</v>
      </c>
      <c r="F15" s="14">
        <v>0.47222222222222227</v>
      </c>
      <c r="G15" s="14">
        <f>F15-D15</f>
        <v>1.3888888888888951E-2</v>
      </c>
      <c r="H15" s="13">
        <v>1</v>
      </c>
      <c r="I15" s="12" t="s">
        <v>2</v>
      </c>
      <c r="J15" s="12">
        <v>0</v>
      </c>
      <c r="K15" s="11">
        <v>160</v>
      </c>
      <c r="L15" s="12">
        <v>19.36</v>
      </c>
      <c r="M15" s="12">
        <v>305</v>
      </c>
      <c r="N15" s="11">
        <f>L15*M15</f>
        <v>5904.8</v>
      </c>
      <c r="O15" s="11">
        <f>K15*L15*M15</f>
        <v>944768</v>
      </c>
      <c r="P15" s="10" t="s">
        <v>7</v>
      </c>
    </row>
    <row r="16" spans="1:17" s="9" customFormat="1" ht="34.5" customHeight="1" x14ac:dyDescent="0.25">
      <c r="A16" s="15">
        <v>422</v>
      </c>
      <c r="B16" s="12" t="s">
        <v>5</v>
      </c>
      <c r="C16" s="10" t="s">
        <v>3</v>
      </c>
      <c r="D16" s="14">
        <v>0.47916666666666669</v>
      </c>
      <c r="E16" s="10" t="s">
        <v>4</v>
      </c>
      <c r="F16" s="14">
        <v>0.49305555555555558</v>
      </c>
      <c r="G16" s="14">
        <f>F16-D16</f>
        <v>1.3888888888888895E-2</v>
      </c>
      <c r="H16" s="13">
        <v>1</v>
      </c>
      <c r="I16" s="12" t="s">
        <v>2</v>
      </c>
      <c r="J16" s="12">
        <v>0</v>
      </c>
      <c r="K16" s="11">
        <v>160</v>
      </c>
      <c r="L16" s="12">
        <v>19.36</v>
      </c>
      <c r="M16" s="12">
        <v>305</v>
      </c>
      <c r="N16" s="11">
        <f>L16*M16</f>
        <v>5904.8</v>
      </c>
      <c r="O16" s="11">
        <f>K16*L16*M16</f>
        <v>944768</v>
      </c>
      <c r="P16" s="10" t="s">
        <v>7</v>
      </c>
    </row>
    <row r="17" spans="1:16" s="9" customFormat="1" ht="34.5" customHeight="1" x14ac:dyDescent="0.25">
      <c r="A17" s="15">
        <v>424</v>
      </c>
      <c r="B17" s="12" t="s">
        <v>5</v>
      </c>
      <c r="C17" s="10" t="s">
        <v>3</v>
      </c>
      <c r="D17" s="14">
        <v>0.5</v>
      </c>
      <c r="E17" s="10" t="s">
        <v>4</v>
      </c>
      <c r="F17" s="14">
        <v>0.51388888888888895</v>
      </c>
      <c r="G17" s="14">
        <f>F17-D17</f>
        <v>1.3888888888888951E-2</v>
      </c>
      <c r="H17" s="13">
        <v>1</v>
      </c>
      <c r="I17" s="12" t="s">
        <v>2</v>
      </c>
      <c r="J17" s="12">
        <v>0</v>
      </c>
      <c r="K17" s="11">
        <v>160</v>
      </c>
      <c r="L17" s="12">
        <v>19.36</v>
      </c>
      <c r="M17" s="12">
        <v>365</v>
      </c>
      <c r="N17" s="11">
        <f>L17*M17</f>
        <v>7066.4</v>
      </c>
      <c r="O17" s="11">
        <f>K17*L17*M17</f>
        <v>1130624</v>
      </c>
      <c r="P17" s="10" t="s">
        <v>6</v>
      </c>
    </row>
    <row r="18" spans="1:16" s="9" customFormat="1" ht="34.5" customHeight="1" x14ac:dyDescent="0.25">
      <c r="A18" s="15">
        <v>426</v>
      </c>
      <c r="B18" s="12" t="s">
        <v>5</v>
      </c>
      <c r="C18" s="10" t="s">
        <v>3</v>
      </c>
      <c r="D18" s="14">
        <v>0.52083333333333337</v>
      </c>
      <c r="E18" s="10" t="s">
        <v>4</v>
      </c>
      <c r="F18" s="14">
        <v>0.53472222222222221</v>
      </c>
      <c r="G18" s="14">
        <f>F18-D18</f>
        <v>1.388888888888884E-2</v>
      </c>
      <c r="H18" s="13">
        <v>2</v>
      </c>
      <c r="I18" s="12" t="s">
        <v>2</v>
      </c>
      <c r="J18" s="12">
        <v>0</v>
      </c>
      <c r="K18" s="11">
        <v>160</v>
      </c>
      <c r="L18" s="12">
        <v>19.36</v>
      </c>
      <c r="M18" s="12">
        <v>305</v>
      </c>
      <c r="N18" s="11">
        <f>L18*M18</f>
        <v>5904.8</v>
      </c>
      <c r="O18" s="11">
        <f>K18*L18*M18</f>
        <v>944768</v>
      </c>
      <c r="P18" s="10" t="s">
        <v>7</v>
      </c>
    </row>
    <row r="19" spans="1:16" s="9" customFormat="1" ht="34.5" customHeight="1" x14ac:dyDescent="0.25">
      <c r="A19" s="15">
        <v>428</v>
      </c>
      <c r="B19" s="12" t="s">
        <v>5</v>
      </c>
      <c r="C19" s="10" t="s">
        <v>3</v>
      </c>
      <c r="D19" s="14">
        <v>0.54166666666666663</v>
      </c>
      <c r="E19" s="10" t="s">
        <v>4</v>
      </c>
      <c r="F19" s="14">
        <v>0.55555555555555558</v>
      </c>
      <c r="G19" s="14">
        <f>F19-D19</f>
        <v>1.3888888888888951E-2</v>
      </c>
      <c r="H19" s="13">
        <v>1</v>
      </c>
      <c r="I19" s="12" t="s">
        <v>2</v>
      </c>
      <c r="J19" s="12">
        <v>0</v>
      </c>
      <c r="K19" s="11">
        <v>160</v>
      </c>
      <c r="L19" s="12">
        <v>19.36</v>
      </c>
      <c r="M19" s="12">
        <v>365</v>
      </c>
      <c r="N19" s="11">
        <f>L19*M19</f>
        <v>7066.4</v>
      </c>
      <c r="O19" s="11">
        <f>K19*L19*M19</f>
        <v>1130624</v>
      </c>
      <c r="P19" s="10" t="s">
        <v>6</v>
      </c>
    </row>
    <row r="20" spans="1:16" s="9" customFormat="1" ht="34.5" customHeight="1" x14ac:dyDescent="0.25">
      <c r="A20" s="15">
        <v>430</v>
      </c>
      <c r="B20" s="12" t="s">
        <v>5</v>
      </c>
      <c r="C20" s="10" t="s">
        <v>3</v>
      </c>
      <c r="D20" s="14">
        <v>0.5625</v>
      </c>
      <c r="E20" s="10" t="s">
        <v>4</v>
      </c>
      <c r="F20" s="14">
        <v>0.57638888888888895</v>
      </c>
      <c r="G20" s="14">
        <f>F20-D20</f>
        <v>1.3888888888888951E-2</v>
      </c>
      <c r="H20" s="13">
        <v>1</v>
      </c>
      <c r="I20" s="12" t="s">
        <v>2</v>
      </c>
      <c r="J20" s="12">
        <v>0</v>
      </c>
      <c r="K20" s="11">
        <v>160</v>
      </c>
      <c r="L20" s="12">
        <v>19.36</v>
      </c>
      <c r="M20" s="12">
        <v>305</v>
      </c>
      <c r="N20" s="11">
        <f>L20*M20</f>
        <v>5904.8</v>
      </c>
      <c r="O20" s="11">
        <f>K20*L20*M20</f>
        <v>944768</v>
      </c>
      <c r="P20" s="10" t="s">
        <v>7</v>
      </c>
    </row>
    <row r="21" spans="1:16" s="9" customFormat="1" ht="34.5" customHeight="1" x14ac:dyDescent="0.25">
      <c r="A21" s="15">
        <v>432</v>
      </c>
      <c r="B21" s="12" t="s">
        <v>5</v>
      </c>
      <c r="C21" s="10" t="s">
        <v>3</v>
      </c>
      <c r="D21" s="14">
        <v>0.58333333333333337</v>
      </c>
      <c r="E21" s="10" t="s">
        <v>4</v>
      </c>
      <c r="F21" s="14">
        <v>0.59722222222222221</v>
      </c>
      <c r="G21" s="14">
        <f>F21-D21</f>
        <v>1.388888888888884E-2</v>
      </c>
      <c r="H21" s="13">
        <v>2</v>
      </c>
      <c r="I21" s="12" t="s">
        <v>2</v>
      </c>
      <c r="J21" s="12">
        <v>0</v>
      </c>
      <c r="K21" s="11">
        <v>160</v>
      </c>
      <c r="L21" s="12">
        <v>19.36</v>
      </c>
      <c r="M21" s="12">
        <v>305</v>
      </c>
      <c r="N21" s="11">
        <f>L21*M21</f>
        <v>5904.8</v>
      </c>
      <c r="O21" s="11">
        <f>K21*L21*M21</f>
        <v>944768</v>
      </c>
      <c r="P21" s="10" t="s">
        <v>7</v>
      </c>
    </row>
    <row r="22" spans="1:16" s="9" customFormat="1" ht="34.5" customHeight="1" x14ac:dyDescent="0.25">
      <c r="A22" s="15">
        <v>434</v>
      </c>
      <c r="B22" s="12" t="s">
        <v>5</v>
      </c>
      <c r="C22" s="10" t="s">
        <v>3</v>
      </c>
      <c r="D22" s="14">
        <v>0.60416666666666663</v>
      </c>
      <c r="E22" s="10" t="s">
        <v>4</v>
      </c>
      <c r="F22" s="14">
        <v>0.61805555555555558</v>
      </c>
      <c r="G22" s="14">
        <f>F22-D22</f>
        <v>1.3888888888888951E-2</v>
      </c>
      <c r="H22" s="13">
        <v>1</v>
      </c>
      <c r="I22" s="12" t="s">
        <v>2</v>
      </c>
      <c r="J22" s="12">
        <v>0</v>
      </c>
      <c r="K22" s="11">
        <v>160</v>
      </c>
      <c r="L22" s="12">
        <v>19.36</v>
      </c>
      <c r="M22" s="12">
        <v>305</v>
      </c>
      <c r="N22" s="11">
        <f>L22*M22</f>
        <v>5904.8</v>
      </c>
      <c r="O22" s="11">
        <f>K22*L22*M22</f>
        <v>944768</v>
      </c>
      <c r="P22" s="10" t="s">
        <v>7</v>
      </c>
    </row>
    <row r="23" spans="1:16" s="9" customFormat="1" ht="34.5" customHeight="1" x14ac:dyDescent="0.25">
      <c r="A23" s="15">
        <v>436</v>
      </c>
      <c r="B23" s="12" t="s">
        <v>5</v>
      </c>
      <c r="C23" s="10" t="s">
        <v>3</v>
      </c>
      <c r="D23" s="14">
        <v>0.625</v>
      </c>
      <c r="E23" s="10" t="s">
        <v>4</v>
      </c>
      <c r="F23" s="14">
        <v>0.63888888888888895</v>
      </c>
      <c r="G23" s="14">
        <f>F23-D23</f>
        <v>1.3888888888888951E-2</v>
      </c>
      <c r="H23" s="13">
        <v>1</v>
      </c>
      <c r="I23" s="12" t="s">
        <v>2</v>
      </c>
      <c r="J23" s="12">
        <v>0</v>
      </c>
      <c r="K23" s="11">
        <v>160</v>
      </c>
      <c r="L23" s="12">
        <v>19.36</v>
      </c>
      <c r="M23" s="12">
        <v>305</v>
      </c>
      <c r="N23" s="11">
        <f>L23*M23</f>
        <v>5904.8</v>
      </c>
      <c r="O23" s="11">
        <f>K23*L23*M23</f>
        <v>944768</v>
      </c>
      <c r="P23" s="10" t="s">
        <v>7</v>
      </c>
    </row>
    <row r="24" spans="1:16" s="9" customFormat="1" ht="34.5" customHeight="1" x14ac:dyDescent="0.25">
      <c r="A24" s="15">
        <v>438</v>
      </c>
      <c r="B24" s="12" t="s">
        <v>5</v>
      </c>
      <c r="C24" s="10" t="s">
        <v>3</v>
      </c>
      <c r="D24" s="14">
        <v>0.64583333333333337</v>
      </c>
      <c r="E24" s="10" t="s">
        <v>4</v>
      </c>
      <c r="F24" s="14">
        <v>0.65972222222222221</v>
      </c>
      <c r="G24" s="14">
        <f>F24-D24</f>
        <v>1.388888888888884E-2</v>
      </c>
      <c r="H24" s="13">
        <v>1</v>
      </c>
      <c r="I24" s="12" t="s">
        <v>2</v>
      </c>
      <c r="J24" s="12">
        <v>0</v>
      </c>
      <c r="K24" s="11">
        <v>160</v>
      </c>
      <c r="L24" s="12">
        <v>19.36</v>
      </c>
      <c r="M24" s="12">
        <v>305</v>
      </c>
      <c r="N24" s="11">
        <f>L24*M24</f>
        <v>5904.8</v>
      </c>
      <c r="O24" s="11">
        <f>K24*L24*M24</f>
        <v>944768</v>
      </c>
      <c r="P24" s="10" t="s">
        <v>7</v>
      </c>
    </row>
    <row r="25" spans="1:16" s="9" customFormat="1" ht="34.5" customHeight="1" x14ac:dyDescent="0.25">
      <c r="A25" s="15">
        <v>440</v>
      </c>
      <c r="B25" s="12" t="s">
        <v>5</v>
      </c>
      <c r="C25" s="10" t="s">
        <v>3</v>
      </c>
      <c r="D25" s="14">
        <v>0.66666666666666663</v>
      </c>
      <c r="E25" s="10" t="s">
        <v>4</v>
      </c>
      <c r="F25" s="14">
        <v>0.68055555555555547</v>
      </c>
      <c r="G25" s="14">
        <f>F25-D25</f>
        <v>1.388888888888884E-2</v>
      </c>
      <c r="H25" s="13">
        <v>1</v>
      </c>
      <c r="I25" s="12" t="s">
        <v>2</v>
      </c>
      <c r="J25" s="12">
        <v>0</v>
      </c>
      <c r="K25" s="11">
        <v>160</v>
      </c>
      <c r="L25" s="12">
        <v>19.36</v>
      </c>
      <c r="M25" s="12">
        <v>365</v>
      </c>
      <c r="N25" s="11">
        <f>L25*M25</f>
        <v>7066.4</v>
      </c>
      <c r="O25" s="11">
        <f>K25*L25*M25</f>
        <v>1130624</v>
      </c>
      <c r="P25" s="10" t="s">
        <v>6</v>
      </c>
    </row>
    <row r="26" spans="1:16" s="9" customFormat="1" ht="34.5" customHeight="1" x14ac:dyDescent="0.25">
      <c r="A26" s="15">
        <v>442</v>
      </c>
      <c r="B26" s="12" t="s">
        <v>5</v>
      </c>
      <c r="C26" s="10" t="s">
        <v>3</v>
      </c>
      <c r="D26" s="14">
        <v>0.70833333333333337</v>
      </c>
      <c r="E26" s="10" t="s">
        <v>4</v>
      </c>
      <c r="F26" s="14">
        <v>0.72222222222222221</v>
      </c>
      <c r="G26" s="14">
        <f>F26-D26</f>
        <v>1.388888888888884E-2</v>
      </c>
      <c r="H26" s="13">
        <v>1</v>
      </c>
      <c r="I26" s="12" t="s">
        <v>2</v>
      </c>
      <c r="J26" s="12">
        <v>0</v>
      </c>
      <c r="K26" s="11">
        <v>160</v>
      </c>
      <c r="L26" s="12">
        <v>19.36</v>
      </c>
      <c r="M26" s="12">
        <v>305</v>
      </c>
      <c r="N26" s="11">
        <f>L26*M26</f>
        <v>5904.8</v>
      </c>
      <c r="O26" s="11">
        <f>K26*L26*M26</f>
        <v>944768</v>
      </c>
      <c r="P26" s="10" t="s">
        <v>7</v>
      </c>
    </row>
    <row r="27" spans="1:16" s="9" customFormat="1" ht="34.5" customHeight="1" x14ac:dyDescent="0.25">
      <c r="A27" s="15">
        <v>444</v>
      </c>
      <c r="B27" s="12" t="s">
        <v>5</v>
      </c>
      <c r="C27" s="10" t="s">
        <v>3</v>
      </c>
      <c r="D27" s="14">
        <v>0.72916666666666663</v>
      </c>
      <c r="E27" s="10" t="s">
        <v>4</v>
      </c>
      <c r="F27" s="14">
        <v>0.74305555555555547</v>
      </c>
      <c r="G27" s="14">
        <f>F27-D27</f>
        <v>1.388888888888884E-2</v>
      </c>
      <c r="H27" s="13">
        <v>1</v>
      </c>
      <c r="I27" s="12" t="s">
        <v>2</v>
      </c>
      <c r="J27" s="12">
        <v>0</v>
      </c>
      <c r="K27" s="11">
        <v>160</v>
      </c>
      <c r="L27" s="12">
        <v>19.36</v>
      </c>
      <c r="M27" s="12">
        <v>365</v>
      </c>
      <c r="N27" s="11">
        <f>L27*M27</f>
        <v>7066.4</v>
      </c>
      <c r="O27" s="11">
        <f>K27*L27*M27</f>
        <v>1130624</v>
      </c>
      <c r="P27" s="10" t="s">
        <v>6</v>
      </c>
    </row>
    <row r="28" spans="1:16" s="9" customFormat="1" ht="34.5" customHeight="1" x14ac:dyDescent="0.25">
      <c r="A28" s="15">
        <v>446</v>
      </c>
      <c r="B28" s="12" t="s">
        <v>5</v>
      </c>
      <c r="C28" s="10" t="s">
        <v>3</v>
      </c>
      <c r="D28" s="14">
        <v>0.75</v>
      </c>
      <c r="E28" s="10" t="s">
        <v>4</v>
      </c>
      <c r="F28" s="14">
        <v>0.76388888888888884</v>
      </c>
      <c r="G28" s="14">
        <f>F28-D28</f>
        <v>1.388888888888884E-2</v>
      </c>
      <c r="H28" s="13">
        <v>1</v>
      </c>
      <c r="I28" s="12" t="s">
        <v>2</v>
      </c>
      <c r="J28" s="12">
        <v>0</v>
      </c>
      <c r="K28" s="11">
        <v>160</v>
      </c>
      <c r="L28" s="12">
        <v>19.36</v>
      </c>
      <c r="M28" s="12">
        <v>305</v>
      </c>
      <c r="N28" s="11">
        <f>L28*M28</f>
        <v>5904.8</v>
      </c>
      <c r="O28" s="11">
        <f>K28*L28*M28</f>
        <v>944768</v>
      </c>
      <c r="P28" s="10" t="s">
        <v>7</v>
      </c>
    </row>
    <row r="29" spans="1:16" s="9" customFormat="1" ht="34.5" customHeight="1" x14ac:dyDescent="0.25">
      <c r="A29" s="15">
        <v>448</v>
      </c>
      <c r="B29" s="12" t="s">
        <v>5</v>
      </c>
      <c r="C29" s="10" t="s">
        <v>3</v>
      </c>
      <c r="D29" s="14">
        <v>0.77083333333333337</v>
      </c>
      <c r="E29" s="10" t="s">
        <v>4</v>
      </c>
      <c r="F29" s="14">
        <v>0.78472222222222221</v>
      </c>
      <c r="G29" s="14">
        <f>F29-D29</f>
        <v>1.388888888888884E-2</v>
      </c>
      <c r="H29" s="13">
        <v>2</v>
      </c>
      <c r="I29" s="12" t="s">
        <v>2</v>
      </c>
      <c r="J29" s="12">
        <v>0</v>
      </c>
      <c r="K29" s="11">
        <v>160</v>
      </c>
      <c r="L29" s="12">
        <v>19.36</v>
      </c>
      <c r="M29" s="12">
        <v>305</v>
      </c>
      <c r="N29" s="11">
        <f>L29*M29</f>
        <v>5904.8</v>
      </c>
      <c r="O29" s="11">
        <f>K29*L29*M29</f>
        <v>944768</v>
      </c>
      <c r="P29" s="10" t="s">
        <v>7</v>
      </c>
    </row>
    <row r="30" spans="1:16" s="9" customFormat="1" ht="34.5" customHeight="1" x14ac:dyDescent="0.25">
      <c r="A30" s="15">
        <v>450</v>
      </c>
      <c r="B30" s="12" t="s">
        <v>5</v>
      </c>
      <c r="C30" s="10" t="s">
        <v>3</v>
      </c>
      <c r="D30" s="14">
        <v>0.79166666666666663</v>
      </c>
      <c r="E30" s="10" t="s">
        <v>4</v>
      </c>
      <c r="F30" s="14">
        <v>0.80555555555555547</v>
      </c>
      <c r="G30" s="14">
        <f>F30-D30</f>
        <v>1.388888888888884E-2</v>
      </c>
      <c r="H30" s="13">
        <v>1</v>
      </c>
      <c r="I30" s="12" t="s">
        <v>2</v>
      </c>
      <c r="J30" s="12">
        <v>0</v>
      </c>
      <c r="K30" s="11">
        <v>160</v>
      </c>
      <c r="L30" s="12">
        <v>19.36</v>
      </c>
      <c r="M30" s="12">
        <v>305</v>
      </c>
      <c r="N30" s="11">
        <f>L30*M30</f>
        <v>5904.8</v>
      </c>
      <c r="O30" s="11">
        <f>K30*L30*M30</f>
        <v>944768</v>
      </c>
      <c r="P30" s="10" t="s">
        <v>7</v>
      </c>
    </row>
    <row r="31" spans="1:16" s="9" customFormat="1" ht="34.5" customHeight="1" x14ac:dyDescent="0.25">
      <c r="A31" s="15">
        <v>452</v>
      </c>
      <c r="B31" s="12" t="s">
        <v>5</v>
      </c>
      <c r="C31" s="10" t="s">
        <v>3</v>
      </c>
      <c r="D31" s="14">
        <v>0.8125</v>
      </c>
      <c r="E31" s="10" t="s">
        <v>4</v>
      </c>
      <c r="F31" s="14">
        <v>0.82638888888888884</v>
      </c>
      <c r="G31" s="14">
        <f>F31-D31</f>
        <v>1.388888888888884E-2</v>
      </c>
      <c r="H31" s="13">
        <v>1</v>
      </c>
      <c r="I31" s="12" t="s">
        <v>2</v>
      </c>
      <c r="J31" s="12">
        <v>0</v>
      </c>
      <c r="K31" s="11">
        <v>160</v>
      </c>
      <c r="L31" s="12">
        <v>19.36</v>
      </c>
      <c r="M31" s="12">
        <v>365</v>
      </c>
      <c r="N31" s="11">
        <f>L31*M31</f>
        <v>7066.4</v>
      </c>
      <c r="O31" s="11">
        <f>K31*L31*M31</f>
        <v>1130624</v>
      </c>
      <c r="P31" s="10" t="s">
        <v>6</v>
      </c>
    </row>
    <row r="32" spans="1:16" s="9" customFormat="1" ht="34.5" customHeight="1" x14ac:dyDescent="0.25">
      <c r="A32" s="15">
        <v>454</v>
      </c>
      <c r="B32" s="12" t="s">
        <v>5</v>
      </c>
      <c r="C32" s="10" t="s">
        <v>3</v>
      </c>
      <c r="D32" s="14">
        <v>0.85416666666666663</v>
      </c>
      <c r="E32" s="10" t="s">
        <v>4</v>
      </c>
      <c r="F32" s="14">
        <v>0.86805555555555547</v>
      </c>
      <c r="G32" s="14">
        <f>F32-D32</f>
        <v>1.388888888888884E-2</v>
      </c>
      <c r="H32" s="13">
        <v>2</v>
      </c>
      <c r="I32" s="12" t="s">
        <v>2</v>
      </c>
      <c r="J32" s="12">
        <v>0</v>
      </c>
      <c r="K32" s="11">
        <v>160</v>
      </c>
      <c r="L32" s="12">
        <v>19.36</v>
      </c>
      <c r="M32" s="12">
        <v>365</v>
      </c>
      <c r="N32" s="11">
        <f>L32*M32</f>
        <v>7066.4</v>
      </c>
      <c r="O32" s="11">
        <f>K32*L32*M32</f>
        <v>1130624</v>
      </c>
      <c r="P32" s="10" t="s">
        <v>6</v>
      </c>
    </row>
    <row r="33" spans="1:16" s="9" customFormat="1" ht="34.5" customHeight="1" x14ac:dyDescent="0.25">
      <c r="A33" s="15">
        <v>456</v>
      </c>
      <c r="B33" s="12" t="s">
        <v>5</v>
      </c>
      <c r="C33" s="10" t="s">
        <v>3</v>
      </c>
      <c r="D33" s="14">
        <v>0.89583333333333337</v>
      </c>
      <c r="E33" s="10" t="s">
        <v>4</v>
      </c>
      <c r="F33" s="14">
        <v>0.90833333333333333</v>
      </c>
      <c r="G33" s="14">
        <f>F33-D33</f>
        <v>1.2499999999999956E-2</v>
      </c>
      <c r="H33" s="13">
        <v>1</v>
      </c>
      <c r="I33" s="12" t="s">
        <v>2</v>
      </c>
      <c r="J33" s="12">
        <v>0</v>
      </c>
      <c r="K33" s="11">
        <v>160</v>
      </c>
      <c r="L33" s="12">
        <v>19.36</v>
      </c>
      <c r="M33" s="12">
        <v>365</v>
      </c>
      <c r="N33" s="11">
        <f>L33*M33</f>
        <v>7066.4</v>
      </c>
      <c r="O33" s="11">
        <f>K33*L33*M33</f>
        <v>1130624</v>
      </c>
      <c r="P33" s="10" t="s">
        <v>6</v>
      </c>
    </row>
    <row r="34" spans="1:16" s="9" customFormat="1" ht="34.5" customHeight="1" x14ac:dyDescent="0.25">
      <c r="A34" s="15">
        <v>458</v>
      </c>
      <c r="B34" s="12" t="s">
        <v>5</v>
      </c>
      <c r="C34" s="10" t="s">
        <v>3</v>
      </c>
      <c r="D34" s="14">
        <v>0.9375</v>
      </c>
      <c r="E34" s="10" t="s">
        <v>4</v>
      </c>
      <c r="F34" s="14">
        <v>0.95000000000000007</v>
      </c>
      <c r="G34" s="14">
        <f>F34-D34</f>
        <v>1.2500000000000067E-2</v>
      </c>
      <c r="H34" s="13">
        <v>1</v>
      </c>
      <c r="I34" s="12" t="s">
        <v>2</v>
      </c>
      <c r="J34" s="12">
        <v>0</v>
      </c>
      <c r="K34" s="11">
        <v>160</v>
      </c>
      <c r="L34" s="12">
        <v>19.36</v>
      </c>
      <c r="M34" s="12">
        <v>303</v>
      </c>
      <c r="N34" s="11">
        <f>L34*M34</f>
        <v>5866.08</v>
      </c>
      <c r="O34" s="11">
        <f>K34*L34*M34</f>
        <v>938572.79999999993</v>
      </c>
      <c r="P34" s="10" t="s">
        <v>1</v>
      </c>
    </row>
    <row r="35" spans="1:16" s="9" customFormat="1" ht="34.5" customHeight="1" x14ac:dyDescent="0.25">
      <c r="A35" s="15">
        <v>401</v>
      </c>
      <c r="B35" s="12" t="s">
        <v>5</v>
      </c>
      <c r="C35" s="10" t="s">
        <v>4</v>
      </c>
      <c r="D35" s="14">
        <v>0.20833333333333334</v>
      </c>
      <c r="E35" s="10" t="s">
        <v>3</v>
      </c>
      <c r="F35" s="14">
        <v>0.22083333333333333</v>
      </c>
      <c r="G35" s="14">
        <f>F35-D35</f>
        <v>1.2499999999999983E-2</v>
      </c>
      <c r="H35" s="13">
        <v>1</v>
      </c>
      <c r="I35" s="12" t="s">
        <v>2</v>
      </c>
      <c r="J35" s="12">
        <v>0</v>
      </c>
      <c r="K35" s="11">
        <v>160</v>
      </c>
      <c r="L35" s="12">
        <v>19.36</v>
      </c>
      <c r="M35" s="12">
        <v>305</v>
      </c>
      <c r="N35" s="11">
        <f>L35*M35</f>
        <v>5904.8</v>
      </c>
      <c r="O35" s="11">
        <f>K35*L35*M35</f>
        <v>944768</v>
      </c>
      <c r="P35" s="10" t="s">
        <v>7</v>
      </c>
    </row>
    <row r="36" spans="1:16" s="9" customFormat="1" ht="34.5" customHeight="1" x14ac:dyDescent="0.25">
      <c r="A36" s="15">
        <v>403</v>
      </c>
      <c r="B36" s="12" t="s">
        <v>5</v>
      </c>
      <c r="C36" s="10" t="s">
        <v>4</v>
      </c>
      <c r="D36" s="14">
        <v>0.25</v>
      </c>
      <c r="E36" s="10" t="s">
        <v>3</v>
      </c>
      <c r="F36" s="14">
        <v>0.26250000000000001</v>
      </c>
      <c r="G36" s="14">
        <f>F36-D36</f>
        <v>1.2500000000000011E-2</v>
      </c>
      <c r="H36" s="13">
        <v>1</v>
      </c>
      <c r="I36" s="12" t="s">
        <v>2</v>
      </c>
      <c r="J36" s="12">
        <v>0</v>
      </c>
      <c r="K36" s="11">
        <v>160</v>
      </c>
      <c r="L36" s="12">
        <v>19.36</v>
      </c>
      <c r="M36" s="12">
        <v>305</v>
      </c>
      <c r="N36" s="11">
        <f>L36*M36</f>
        <v>5904.8</v>
      </c>
      <c r="O36" s="11">
        <f>K36*L36*M36</f>
        <v>944768</v>
      </c>
      <c r="P36" s="10" t="s">
        <v>7</v>
      </c>
    </row>
    <row r="37" spans="1:16" s="9" customFormat="1" ht="34.5" customHeight="1" x14ac:dyDescent="0.25">
      <c r="A37" s="15">
        <v>405</v>
      </c>
      <c r="B37" s="12" t="s">
        <v>5</v>
      </c>
      <c r="C37" s="10" t="s">
        <v>4</v>
      </c>
      <c r="D37" s="14">
        <v>0.27083333333333331</v>
      </c>
      <c r="E37" s="10" t="s">
        <v>3</v>
      </c>
      <c r="F37" s="14">
        <v>0.28333333333333333</v>
      </c>
      <c r="G37" s="14">
        <f>F37-D37</f>
        <v>1.2500000000000011E-2</v>
      </c>
      <c r="H37" s="13">
        <v>2</v>
      </c>
      <c r="I37" s="12" t="s">
        <v>2</v>
      </c>
      <c r="J37" s="12">
        <v>0</v>
      </c>
      <c r="K37" s="11">
        <v>160</v>
      </c>
      <c r="L37" s="12">
        <v>19.36</v>
      </c>
      <c r="M37" s="12">
        <v>305</v>
      </c>
      <c r="N37" s="11">
        <f>L37*M37</f>
        <v>5904.8</v>
      </c>
      <c r="O37" s="11">
        <f>K37*L37*M37</f>
        <v>944768</v>
      </c>
      <c r="P37" s="10" t="s">
        <v>7</v>
      </c>
    </row>
    <row r="38" spans="1:16" s="9" customFormat="1" ht="34.5" customHeight="1" x14ac:dyDescent="0.25">
      <c r="A38" s="15">
        <v>407</v>
      </c>
      <c r="B38" s="12" t="s">
        <v>5</v>
      </c>
      <c r="C38" s="10" t="s">
        <v>4</v>
      </c>
      <c r="D38" s="14">
        <v>0.29166666666666669</v>
      </c>
      <c r="E38" s="10" t="s">
        <v>3</v>
      </c>
      <c r="F38" s="14">
        <v>0.30416666666666664</v>
      </c>
      <c r="G38" s="14">
        <f>F38-D38</f>
        <v>1.2499999999999956E-2</v>
      </c>
      <c r="H38" s="13">
        <v>1</v>
      </c>
      <c r="I38" s="12" t="s">
        <v>2</v>
      </c>
      <c r="J38" s="12">
        <v>0</v>
      </c>
      <c r="K38" s="11">
        <v>160</v>
      </c>
      <c r="L38" s="12">
        <v>19.36</v>
      </c>
      <c r="M38" s="12">
        <v>305</v>
      </c>
      <c r="N38" s="11">
        <f>L38*M38</f>
        <v>5904.8</v>
      </c>
      <c r="O38" s="11">
        <f>K38*L38*M38</f>
        <v>944768</v>
      </c>
      <c r="P38" s="10" t="s">
        <v>7</v>
      </c>
    </row>
    <row r="39" spans="1:16" s="9" customFormat="1" ht="34.5" customHeight="1" x14ac:dyDescent="0.25">
      <c r="A39" s="15">
        <v>409</v>
      </c>
      <c r="B39" s="12" t="s">
        <v>5</v>
      </c>
      <c r="C39" s="10" t="s">
        <v>4</v>
      </c>
      <c r="D39" s="14">
        <v>0.3125</v>
      </c>
      <c r="E39" s="10" t="s">
        <v>3</v>
      </c>
      <c r="F39" s="14">
        <v>0.32500000000000001</v>
      </c>
      <c r="G39" s="14">
        <f>F39-D39</f>
        <v>1.2500000000000011E-2</v>
      </c>
      <c r="H39" s="13">
        <v>2</v>
      </c>
      <c r="I39" s="12" t="s">
        <v>2</v>
      </c>
      <c r="J39" s="12">
        <v>0</v>
      </c>
      <c r="K39" s="11">
        <v>160</v>
      </c>
      <c r="L39" s="12">
        <v>19.36</v>
      </c>
      <c r="M39" s="12">
        <v>365</v>
      </c>
      <c r="N39" s="11">
        <f>L39*M39</f>
        <v>7066.4</v>
      </c>
      <c r="O39" s="11">
        <f>K39*L39*M39</f>
        <v>1130624</v>
      </c>
      <c r="P39" s="10" t="s">
        <v>6</v>
      </c>
    </row>
    <row r="40" spans="1:16" s="9" customFormat="1" ht="34.5" customHeight="1" x14ac:dyDescent="0.25">
      <c r="A40" s="15">
        <v>411</v>
      </c>
      <c r="B40" s="12" t="s">
        <v>5</v>
      </c>
      <c r="C40" s="10" t="s">
        <v>4</v>
      </c>
      <c r="D40" s="14">
        <v>0.33333333333333331</v>
      </c>
      <c r="E40" s="10" t="s">
        <v>3</v>
      </c>
      <c r="F40" s="14">
        <v>0.34583333333333338</v>
      </c>
      <c r="G40" s="14">
        <f>F40-D40</f>
        <v>1.2500000000000067E-2</v>
      </c>
      <c r="H40" s="13">
        <v>1</v>
      </c>
      <c r="I40" s="12" t="s">
        <v>2</v>
      </c>
      <c r="J40" s="12">
        <v>0</v>
      </c>
      <c r="K40" s="11">
        <v>160</v>
      </c>
      <c r="L40" s="12">
        <v>19.36</v>
      </c>
      <c r="M40" s="12">
        <v>305</v>
      </c>
      <c r="N40" s="11">
        <f>L40*M40</f>
        <v>5904.8</v>
      </c>
      <c r="O40" s="11">
        <f>K40*L40*M40</f>
        <v>944768</v>
      </c>
      <c r="P40" s="10" t="s">
        <v>7</v>
      </c>
    </row>
    <row r="41" spans="1:16" s="9" customFormat="1" ht="34.5" customHeight="1" x14ac:dyDescent="0.25">
      <c r="A41" s="15">
        <v>413</v>
      </c>
      <c r="B41" s="12" t="s">
        <v>5</v>
      </c>
      <c r="C41" s="10" t="s">
        <v>4</v>
      </c>
      <c r="D41" s="14">
        <v>0.35416666666666669</v>
      </c>
      <c r="E41" s="10" t="s">
        <v>3</v>
      </c>
      <c r="F41" s="14">
        <v>0.3666666666666667</v>
      </c>
      <c r="G41" s="14">
        <f>F41-D41</f>
        <v>1.2500000000000011E-2</v>
      </c>
      <c r="H41" s="13">
        <v>1</v>
      </c>
      <c r="I41" s="12" t="s">
        <v>2</v>
      </c>
      <c r="J41" s="12">
        <v>0</v>
      </c>
      <c r="K41" s="11">
        <v>160</v>
      </c>
      <c r="L41" s="12">
        <v>19.36</v>
      </c>
      <c r="M41" s="12">
        <v>365</v>
      </c>
      <c r="N41" s="11">
        <f>L41*M41</f>
        <v>7066.4</v>
      </c>
      <c r="O41" s="11">
        <f>K41*L41*M41</f>
        <v>1130624</v>
      </c>
      <c r="P41" s="10" t="s">
        <v>6</v>
      </c>
    </row>
    <row r="42" spans="1:16" s="9" customFormat="1" ht="34.5" customHeight="1" x14ac:dyDescent="0.25">
      <c r="A42" s="15">
        <v>415</v>
      </c>
      <c r="B42" s="12" t="s">
        <v>5</v>
      </c>
      <c r="C42" s="10" t="s">
        <v>4</v>
      </c>
      <c r="D42" s="14">
        <v>0.375</v>
      </c>
      <c r="E42" s="10" t="s">
        <v>3</v>
      </c>
      <c r="F42" s="14">
        <v>0.38750000000000001</v>
      </c>
      <c r="G42" s="14">
        <f>F42-D42</f>
        <v>1.2500000000000011E-2</v>
      </c>
      <c r="H42" s="13">
        <v>2</v>
      </c>
      <c r="I42" s="12" t="s">
        <v>2</v>
      </c>
      <c r="J42" s="12">
        <v>0</v>
      </c>
      <c r="K42" s="11">
        <v>160</v>
      </c>
      <c r="L42" s="12">
        <v>19.36</v>
      </c>
      <c r="M42" s="12">
        <v>305</v>
      </c>
      <c r="N42" s="11">
        <f>L42*M42</f>
        <v>5904.8</v>
      </c>
      <c r="O42" s="11">
        <f>K42*L42*M42</f>
        <v>944768</v>
      </c>
      <c r="P42" s="10" t="s">
        <v>7</v>
      </c>
    </row>
    <row r="43" spans="1:16" s="9" customFormat="1" ht="34.5" customHeight="1" x14ac:dyDescent="0.25">
      <c r="A43" s="15">
        <v>417</v>
      </c>
      <c r="B43" s="12" t="s">
        <v>5</v>
      </c>
      <c r="C43" s="10" t="s">
        <v>4</v>
      </c>
      <c r="D43" s="14">
        <v>0.41666666666666669</v>
      </c>
      <c r="E43" s="10" t="s">
        <v>3</v>
      </c>
      <c r="F43" s="14">
        <v>0.4291666666666667</v>
      </c>
      <c r="G43" s="14">
        <f>F43-D43</f>
        <v>1.2500000000000011E-2</v>
      </c>
      <c r="H43" s="13">
        <v>1</v>
      </c>
      <c r="I43" s="12" t="s">
        <v>2</v>
      </c>
      <c r="J43" s="12">
        <v>0</v>
      </c>
      <c r="K43" s="11">
        <v>160</v>
      </c>
      <c r="L43" s="12">
        <v>19.36</v>
      </c>
      <c r="M43" s="12">
        <v>365</v>
      </c>
      <c r="N43" s="11">
        <f>L43*M43</f>
        <v>7066.4</v>
      </c>
      <c r="O43" s="11">
        <f>K43*L43*M43</f>
        <v>1130624</v>
      </c>
      <c r="P43" s="10" t="s">
        <v>6</v>
      </c>
    </row>
    <row r="44" spans="1:16" s="9" customFormat="1" ht="34.5" customHeight="1" x14ac:dyDescent="0.25">
      <c r="A44" s="15">
        <v>419</v>
      </c>
      <c r="B44" s="12" t="s">
        <v>5</v>
      </c>
      <c r="C44" s="10" t="s">
        <v>4</v>
      </c>
      <c r="D44" s="14">
        <v>0.45833333333333331</v>
      </c>
      <c r="E44" s="10" t="s">
        <v>3</v>
      </c>
      <c r="F44" s="14">
        <v>0.47083333333333338</v>
      </c>
      <c r="G44" s="14">
        <f>F44-D44</f>
        <v>1.2500000000000067E-2</v>
      </c>
      <c r="H44" s="13">
        <v>1</v>
      </c>
      <c r="I44" s="12" t="s">
        <v>2</v>
      </c>
      <c r="J44" s="12">
        <v>0</v>
      </c>
      <c r="K44" s="11">
        <v>160</v>
      </c>
      <c r="L44" s="12">
        <v>19.36</v>
      </c>
      <c r="M44" s="12">
        <v>305</v>
      </c>
      <c r="N44" s="11">
        <f>L44*M44</f>
        <v>5904.8</v>
      </c>
      <c r="O44" s="11">
        <f>K44*L44*M44</f>
        <v>944768</v>
      </c>
      <c r="P44" s="10" t="s">
        <v>7</v>
      </c>
    </row>
    <row r="45" spans="1:16" s="9" customFormat="1" ht="34.5" customHeight="1" x14ac:dyDescent="0.25">
      <c r="A45" s="15">
        <v>421</v>
      </c>
      <c r="B45" s="12" t="s">
        <v>5</v>
      </c>
      <c r="C45" s="10" t="s">
        <v>4</v>
      </c>
      <c r="D45" s="14">
        <v>0.47916666666666669</v>
      </c>
      <c r="E45" s="10" t="s">
        <v>3</v>
      </c>
      <c r="F45" s="14">
        <v>0.4916666666666667</v>
      </c>
      <c r="G45" s="14">
        <f>F45-D45</f>
        <v>1.2500000000000011E-2</v>
      </c>
      <c r="H45" s="13">
        <v>2</v>
      </c>
      <c r="I45" s="12" t="s">
        <v>2</v>
      </c>
      <c r="J45" s="12">
        <v>0</v>
      </c>
      <c r="K45" s="11">
        <v>160</v>
      </c>
      <c r="L45" s="12">
        <v>19.36</v>
      </c>
      <c r="M45" s="12">
        <v>305</v>
      </c>
      <c r="N45" s="11">
        <f>L45*M45</f>
        <v>5904.8</v>
      </c>
      <c r="O45" s="11">
        <f>K45*L45*M45</f>
        <v>944768</v>
      </c>
      <c r="P45" s="10" t="s">
        <v>7</v>
      </c>
    </row>
    <row r="46" spans="1:16" s="9" customFormat="1" ht="34.5" customHeight="1" x14ac:dyDescent="0.25">
      <c r="A46" s="15">
        <v>423</v>
      </c>
      <c r="B46" s="12" t="s">
        <v>5</v>
      </c>
      <c r="C46" s="10" t="s">
        <v>4</v>
      </c>
      <c r="D46" s="14">
        <v>0.5</v>
      </c>
      <c r="E46" s="10" t="s">
        <v>3</v>
      </c>
      <c r="F46" s="14">
        <v>0.51250000000000007</v>
      </c>
      <c r="G46" s="14">
        <f>F46-D46</f>
        <v>1.2500000000000067E-2</v>
      </c>
      <c r="H46" s="13">
        <v>1</v>
      </c>
      <c r="I46" s="12" t="s">
        <v>2</v>
      </c>
      <c r="J46" s="12">
        <v>0</v>
      </c>
      <c r="K46" s="11">
        <v>160</v>
      </c>
      <c r="L46" s="12">
        <v>19.36</v>
      </c>
      <c r="M46" s="12">
        <v>305</v>
      </c>
      <c r="N46" s="11">
        <f>L46*M46</f>
        <v>5904.8</v>
      </c>
      <c r="O46" s="11">
        <f>K46*L46*M46</f>
        <v>944768</v>
      </c>
      <c r="P46" s="10" t="s">
        <v>7</v>
      </c>
    </row>
    <row r="47" spans="1:16" s="9" customFormat="1" ht="34.5" customHeight="1" x14ac:dyDescent="0.25">
      <c r="A47" s="15">
        <v>425</v>
      </c>
      <c r="B47" s="12" t="s">
        <v>5</v>
      </c>
      <c r="C47" s="10" t="s">
        <v>4</v>
      </c>
      <c r="D47" s="14">
        <v>0.52083333333333337</v>
      </c>
      <c r="E47" s="10" t="s">
        <v>3</v>
      </c>
      <c r="F47" s="14">
        <v>0.53333333333333333</v>
      </c>
      <c r="G47" s="14">
        <f>F47-D47</f>
        <v>1.2499999999999956E-2</v>
      </c>
      <c r="H47" s="13">
        <v>1</v>
      </c>
      <c r="I47" s="12" t="s">
        <v>2</v>
      </c>
      <c r="J47" s="12">
        <v>0</v>
      </c>
      <c r="K47" s="11">
        <v>160</v>
      </c>
      <c r="L47" s="12">
        <v>19.36</v>
      </c>
      <c r="M47" s="12">
        <v>365</v>
      </c>
      <c r="N47" s="11">
        <f>L47*M47</f>
        <v>7066.4</v>
      </c>
      <c r="O47" s="11">
        <f>K47*L47*M47</f>
        <v>1130624</v>
      </c>
      <c r="P47" s="10" t="s">
        <v>6</v>
      </c>
    </row>
    <row r="48" spans="1:16" s="9" customFormat="1" ht="34.5" customHeight="1" x14ac:dyDescent="0.25">
      <c r="A48" s="15">
        <v>427</v>
      </c>
      <c r="B48" s="12" t="s">
        <v>5</v>
      </c>
      <c r="C48" s="10" t="s">
        <v>4</v>
      </c>
      <c r="D48" s="14">
        <v>0.54166666666666663</v>
      </c>
      <c r="E48" s="10" t="s">
        <v>3</v>
      </c>
      <c r="F48" s="14">
        <v>0.5541666666666667</v>
      </c>
      <c r="G48" s="14">
        <f>F48-D48</f>
        <v>1.2500000000000067E-2</v>
      </c>
      <c r="H48" s="13">
        <v>1</v>
      </c>
      <c r="I48" s="12" t="s">
        <v>2</v>
      </c>
      <c r="J48" s="12">
        <v>0</v>
      </c>
      <c r="K48" s="11">
        <v>160</v>
      </c>
      <c r="L48" s="12">
        <v>19.36</v>
      </c>
      <c r="M48" s="12">
        <v>305</v>
      </c>
      <c r="N48" s="11">
        <f>L48*M48</f>
        <v>5904.8</v>
      </c>
      <c r="O48" s="11">
        <f>K48*L48*M48</f>
        <v>944768</v>
      </c>
      <c r="P48" s="10" t="s">
        <v>7</v>
      </c>
    </row>
    <row r="49" spans="1:16" s="9" customFormat="1" ht="34.5" customHeight="1" x14ac:dyDescent="0.25">
      <c r="A49" s="15">
        <v>429</v>
      </c>
      <c r="B49" s="12" t="s">
        <v>5</v>
      </c>
      <c r="C49" s="10" t="s">
        <v>4</v>
      </c>
      <c r="D49" s="14">
        <v>0.5625</v>
      </c>
      <c r="E49" s="10" t="s">
        <v>3</v>
      </c>
      <c r="F49" s="14">
        <v>0.57500000000000007</v>
      </c>
      <c r="G49" s="14">
        <f>F49-D49</f>
        <v>1.2500000000000067E-2</v>
      </c>
      <c r="H49" s="13">
        <v>1</v>
      </c>
      <c r="I49" s="12" t="s">
        <v>2</v>
      </c>
      <c r="J49" s="12">
        <v>0</v>
      </c>
      <c r="K49" s="11">
        <v>160</v>
      </c>
      <c r="L49" s="12">
        <v>19.36</v>
      </c>
      <c r="M49" s="12">
        <v>365</v>
      </c>
      <c r="N49" s="11">
        <f>L49*M49</f>
        <v>7066.4</v>
      </c>
      <c r="O49" s="11">
        <f>K49*L49*M49</f>
        <v>1130624</v>
      </c>
      <c r="P49" s="10" t="s">
        <v>6</v>
      </c>
    </row>
    <row r="50" spans="1:16" s="9" customFormat="1" ht="34.5" customHeight="1" x14ac:dyDescent="0.25">
      <c r="A50" s="15">
        <v>431</v>
      </c>
      <c r="B50" s="12" t="s">
        <v>5</v>
      </c>
      <c r="C50" s="10" t="s">
        <v>4</v>
      </c>
      <c r="D50" s="14">
        <v>0.58333333333333337</v>
      </c>
      <c r="E50" s="10" t="s">
        <v>3</v>
      </c>
      <c r="F50" s="14">
        <v>0.59583333333333333</v>
      </c>
      <c r="G50" s="14">
        <f>F50-D50</f>
        <v>1.2499999999999956E-2</v>
      </c>
      <c r="H50" s="13">
        <v>1</v>
      </c>
      <c r="I50" s="12" t="s">
        <v>2</v>
      </c>
      <c r="J50" s="12">
        <v>0</v>
      </c>
      <c r="K50" s="11">
        <v>160</v>
      </c>
      <c r="L50" s="12">
        <v>19.36</v>
      </c>
      <c r="M50" s="12">
        <v>305</v>
      </c>
      <c r="N50" s="11">
        <f>L50*M50</f>
        <v>5904.8</v>
      </c>
      <c r="O50" s="11">
        <f>K50*L50*M50</f>
        <v>944768</v>
      </c>
      <c r="P50" s="10" t="s">
        <v>7</v>
      </c>
    </row>
    <row r="51" spans="1:16" s="9" customFormat="1" ht="34.5" customHeight="1" x14ac:dyDescent="0.25">
      <c r="A51" s="15">
        <v>433</v>
      </c>
      <c r="B51" s="12" t="s">
        <v>5</v>
      </c>
      <c r="C51" s="10" t="s">
        <v>4</v>
      </c>
      <c r="D51" s="14">
        <v>0.60416666666666663</v>
      </c>
      <c r="E51" s="10" t="s">
        <v>3</v>
      </c>
      <c r="F51" s="14">
        <v>0.6166666666666667</v>
      </c>
      <c r="G51" s="14">
        <f>F51-D51</f>
        <v>1.2500000000000067E-2</v>
      </c>
      <c r="H51" s="13">
        <v>1</v>
      </c>
      <c r="I51" s="12" t="s">
        <v>2</v>
      </c>
      <c r="J51" s="12">
        <v>0</v>
      </c>
      <c r="K51" s="11">
        <v>160</v>
      </c>
      <c r="L51" s="12">
        <v>19.36</v>
      </c>
      <c r="M51" s="12">
        <v>305</v>
      </c>
      <c r="N51" s="11">
        <f>L51*M51</f>
        <v>5904.8</v>
      </c>
      <c r="O51" s="11">
        <f>K51*L51*M51</f>
        <v>944768</v>
      </c>
      <c r="P51" s="10" t="s">
        <v>7</v>
      </c>
    </row>
    <row r="52" spans="1:16" s="9" customFormat="1" ht="34.5" customHeight="1" x14ac:dyDescent="0.25">
      <c r="A52" s="15">
        <v>435</v>
      </c>
      <c r="B52" s="12" t="s">
        <v>5</v>
      </c>
      <c r="C52" s="10" t="s">
        <v>4</v>
      </c>
      <c r="D52" s="14">
        <v>0.625</v>
      </c>
      <c r="E52" s="10" t="s">
        <v>3</v>
      </c>
      <c r="F52" s="14">
        <v>0.63750000000000007</v>
      </c>
      <c r="G52" s="14">
        <f>F52-D52</f>
        <v>1.2500000000000067E-2</v>
      </c>
      <c r="H52" s="13">
        <v>1</v>
      </c>
      <c r="I52" s="12" t="s">
        <v>2</v>
      </c>
      <c r="J52" s="12">
        <v>0</v>
      </c>
      <c r="K52" s="11">
        <v>160</v>
      </c>
      <c r="L52" s="12">
        <v>19.36</v>
      </c>
      <c r="M52" s="12">
        <v>305</v>
      </c>
      <c r="N52" s="11">
        <f>L52*M52</f>
        <v>5904.8</v>
      </c>
      <c r="O52" s="11">
        <f>K52*L52*M52</f>
        <v>944768</v>
      </c>
      <c r="P52" s="10" t="s">
        <v>7</v>
      </c>
    </row>
    <row r="53" spans="1:16" s="9" customFormat="1" ht="34.5" customHeight="1" x14ac:dyDescent="0.25">
      <c r="A53" s="15">
        <v>437</v>
      </c>
      <c r="B53" s="12" t="s">
        <v>5</v>
      </c>
      <c r="C53" s="10" t="s">
        <v>4</v>
      </c>
      <c r="D53" s="14">
        <v>0.64583333333333337</v>
      </c>
      <c r="E53" s="10" t="s">
        <v>3</v>
      </c>
      <c r="F53" s="14">
        <v>0.65833333333333333</v>
      </c>
      <c r="G53" s="14">
        <f>F53-D53</f>
        <v>1.2499999999999956E-2</v>
      </c>
      <c r="H53" s="13">
        <v>1</v>
      </c>
      <c r="I53" s="12" t="s">
        <v>2</v>
      </c>
      <c r="J53" s="12">
        <v>0</v>
      </c>
      <c r="K53" s="11">
        <v>160</v>
      </c>
      <c r="L53" s="12">
        <v>19.36</v>
      </c>
      <c r="M53" s="12">
        <v>305</v>
      </c>
      <c r="N53" s="11">
        <f>L53*M53</f>
        <v>5904.8</v>
      </c>
      <c r="O53" s="11">
        <f>K53*L53*M53</f>
        <v>944768</v>
      </c>
      <c r="P53" s="10" t="s">
        <v>7</v>
      </c>
    </row>
    <row r="54" spans="1:16" s="9" customFormat="1" ht="34.5" customHeight="1" x14ac:dyDescent="0.25">
      <c r="A54" s="15">
        <v>439</v>
      </c>
      <c r="B54" s="12" t="s">
        <v>5</v>
      </c>
      <c r="C54" s="10" t="s">
        <v>4</v>
      </c>
      <c r="D54" s="14">
        <v>0.66666666666666663</v>
      </c>
      <c r="E54" s="10" t="s">
        <v>3</v>
      </c>
      <c r="F54" s="14">
        <v>0.6791666666666667</v>
      </c>
      <c r="G54" s="14">
        <f>F54-D54</f>
        <v>1.2500000000000067E-2</v>
      </c>
      <c r="H54" s="13">
        <v>2</v>
      </c>
      <c r="I54" s="12" t="s">
        <v>2</v>
      </c>
      <c r="J54" s="12">
        <v>0</v>
      </c>
      <c r="K54" s="11">
        <v>160</v>
      </c>
      <c r="L54" s="12">
        <v>19.36</v>
      </c>
      <c r="M54" s="12">
        <v>305</v>
      </c>
      <c r="N54" s="11">
        <f>L54*M54</f>
        <v>5904.8</v>
      </c>
      <c r="O54" s="11">
        <f>K54*L54*M54</f>
        <v>944768</v>
      </c>
      <c r="P54" s="10" t="s">
        <v>7</v>
      </c>
    </row>
    <row r="55" spans="1:16" s="9" customFormat="1" ht="34.5" customHeight="1" x14ac:dyDescent="0.25">
      <c r="A55" s="15">
        <v>441</v>
      </c>
      <c r="B55" s="12" t="s">
        <v>5</v>
      </c>
      <c r="C55" s="10" t="s">
        <v>4</v>
      </c>
      <c r="D55" s="14">
        <v>0.6875</v>
      </c>
      <c r="E55" s="10" t="s">
        <v>3</v>
      </c>
      <c r="F55" s="14">
        <v>0.70000000000000007</v>
      </c>
      <c r="G55" s="14">
        <f>F55-D55</f>
        <v>1.2500000000000067E-2</v>
      </c>
      <c r="H55" s="13">
        <v>1</v>
      </c>
      <c r="I55" s="12" t="s">
        <v>2</v>
      </c>
      <c r="J55" s="12">
        <v>0</v>
      </c>
      <c r="K55" s="11">
        <v>160</v>
      </c>
      <c r="L55" s="12">
        <v>19.36</v>
      </c>
      <c r="M55" s="12">
        <v>365</v>
      </c>
      <c r="N55" s="11">
        <f>L55*M55</f>
        <v>7066.4</v>
      </c>
      <c r="O55" s="11">
        <f>K55*L55*M55</f>
        <v>1130624</v>
      </c>
      <c r="P55" s="10" t="s">
        <v>6</v>
      </c>
    </row>
    <row r="56" spans="1:16" s="9" customFormat="1" ht="34.5" customHeight="1" x14ac:dyDescent="0.25">
      <c r="A56" s="15">
        <v>443</v>
      </c>
      <c r="B56" s="12" t="s">
        <v>5</v>
      </c>
      <c r="C56" s="10" t="s">
        <v>4</v>
      </c>
      <c r="D56" s="14">
        <v>0.72916666666666663</v>
      </c>
      <c r="E56" s="10" t="s">
        <v>3</v>
      </c>
      <c r="F56" s="14">
        <v>0.7416666666666667</v>
      </c>
      <c r="G56" s="14">
        <f>F56-D56</f>
        <v>1.2500000000000067E-2</v>
      </c>
      <c r="H56" s="13">
        <v>1</v>
      </c>
      <c r="I56" s="12" t="s">
        <v>2</v>
      </c>
      <c r="J56" s="12">
        <v>0</v>
      </c>
      <c r="K56" s="11">
        <v>160</v>
      </c>
      <c r="L56" s="12">
        <v>19.36</v>
      </c>
      <c r="M56" s="12">
        <v>305</v>
      </c>
      <c r="N56" s="11">
        <f>L56*M56</f>
        <v>5904.8</v>
      </c>
      <c r="O56" s="11">
        <f>K56*L56*M56</f>
        <v>944768</v>
      </c>
      <c r="P56" s="10" t="s">
        <v>7</v>
      </c>
    </row>
    <row r="57" spans="1:16" s="9" customFormat="1" ht="34.5" customHeight="1" x14ac:dyDescent="0.25">
      <c r="A57" s="15">
        <v>445</v>
      </c>
      <c r="B57" s="12" t="s">
        <v>5</v>
      </c>
      <c r="C57" s="10" t="s">
        <v>4</v>
      </c>
      <c r="D57" s="14">
        <v>0.75</v>
      </c>
      <c r="E57" s="10" t="s">
        <v>3</v>
      </c>
      <c r="F57" s="14">
        <v>0.76250000000000007</v>
      </c>
      <c r="G57" s="14">
        <f>F57-D57</f>
        <v>1.2500000000000067E-2</v>
      </c>
      <c r="H57" s="13">
        <v>2</v>
      </c>
      <c r="I57" s="12" t="s">
        <v>2</v>
      </c>
      <c r="J57" s="12">
        <v>0</v>
      </c>
      <c r="K57" s="11">
        <v>160</v>
      </c>
      <c r="L57" s="12">
        <v>19.36</v>
      </c>
      <c r="M57" s="12">
        <v>365</v>
      </c>
      <c r="N57" s="11">
        <f>L57*M57</f>
        <v>7066.4</v>
      </c>
      <c r="O57" s="11">
        <f>K57*L57*M57</f>
        <v>1130624</v>
      </c>
      <c r="P57" s="10" t="s">
        <v>6</v>
      </c>
    </row>
    <row r="58" spans="1:16" s="9" customFormat="1" ht="34.5" customHeight="1" x14ac:dyDescent="0.25">
      <c r="A58" s="15">
        <v>447</v>
      </c>
      <c r="B58" s="12" t="s">
        <v>5</v>
      </c>
      <c r="C58" s="10" t="s">
        <v>4</v>
      </c>
      <c r="D58" s="14">
        <v>0.77083333333333337</v>
      </c>
      <c r="E58" s="10" t="s">
        <v>3</v>
      </c>
      <c r="F58" s="14">
        <v>0.78333333333333333</v>
      </c>
      <c r="G58" s="14">
        <f>F58-D58</f>
        <v>1.2499999999999956E-2</v>
      </c>
      <c r="H58" s="13">
        <v>1</v>
      </c>
      <c r="I58" s="12" t="s">
        <v>2</v>
      </c>
      <c r="J58" s="12">
        <v>0</v>
      </c>
      <c r="K58" s="11">
        <v>160</v>
      </c>
      <c r="L58" s="12">
        <v>19.36</v>
      </c>
      <c r="M58" s="12">
        <v>305</v>
      </c>
      <c r="N58" s="11">
        <f>L58*M58</f>
        <v>5904.8</v>
      </c>
      <c r="O58" s="11">
        <f>K58*L58*M58</f>
        <v>944768</v>
      </c>
      <c r="P58" s="10" t="s">
        <v>7</v>
      </c>
    </row>
    <row r="59" spans="1:16" s="9" customFormat="1" ht="34.5" customHeight="1" x14ac:dyDescent="0.25">
      <c r="A59" s="15">
        <v>449</v>
      </c>
      <c r="B59" s="12" t="s">
        <v>5</v>
      </c>
      <c r="C59" s="10" t="s">
        <v>4</v>
      </c>
      <c r="D59" s="14">
        <v>0.79166666666666663</v>
      </c>
      <c r="E59" s="10" t="s">
        <v>3</v>
      </c>
      <c r="F59" s="14">
        <v>0.8041666666666667</v>
      </c>
      <c r="G59" s="14">
        <f>F59-D59</f>
        <v>1.2500000000000067E-2</v>
      </c>
      <c r="H59" s="13">
        <v>1</v>
      </c>
      <c r="I59" s="12" t="s">
        <v>2</v>
      </c>
      <c r="J59" s="12">
        <v>0</v>
      </c>
      <c r="K59" s="11">
        <v>160</v>
      </c>
      <c r="L59" s="12">
        <v>19.36</v>
      </c>
      <c r="M59" s="12">
        <v>305</v>
      </c>
      <c r="N59" s="11">
        <f>L59*M59</f>
        <v>5904.8</v>
      </c>
      <c r="O59" s="11">
        <f>K59*L59*M59</f>
        <v>944768</v>
      </c>
      <c r="P59" s="10" t="s">
        <v>7</v>
      </c>
    </row>
    <row r="60" spans="1:16" s="9" customFormat="1" ht="34.5" customHeight="1" x14ac:dyDescent="0.25">
      <c r="A60" s="15">
        <v>451</v>
      </c>
      <c r="B60" s="12" t="s">
        <v>5</v>
      </c>
      <c r="C60" s="10" t="s">
        <v>4</v>
      </c>
      <c r="D60" s="14">
        <v>0.8125</v>
      </c>
      <c r="E60" s="10" t="s">
        <v>3</v>
      </c>
      <c r="F60" s="14">
        <v>0.82500000000000007</v>
      </c>
      <c r="G60" s="14">
        <f>F60-D60</f>
        <v>1.2500000000000067E-2</v>
      </c>
      <c r="H60" s="13">
        <v>1</v>
      </c>
      <c r="I60" s="12" t="s">
        <v>2</v>
      </c>
      <c r="J60" s="12">
        <v>0</v>
      </c>
      <c r="K60" s="11">
        <v>160</v>
      </c>
      <c r="L60" s="12">
        <v>19.36</v>
      </c>
      <c r="M60" s="12">
        <v>305</v>
      </c>
      <c r="N60" s="11">
        <f>L60*M60</f>
        <v>5904.8</v>
      </c>
      <c r="O60" s="11">
        <f>K60*L60*M60</f>
        <v>944768</v>
      </c>
      <c r="P60" s="10" t="s">
        <v>7</v>
      </c>
    </row>
    <row r="61" spans="1:16" s="9" customFormat="1" ht="34.5" customHeight="1" x14ac:dyDescent="0.25">
      <c r="A61" s="15">
        <v>453</v>
      </c>
      <c r="B61" s="12" t="s">
        <v>5</v>
      </c>
      <c r="C61" s="10" t="s">
        <v>4</v>
      </c>
      <c r="D61" s="14">
        <v>0.83333333333333337</v>
      </c>
      <c r="E61" s="10" t="s">
        <v>3</v>
      </c>
      <c r="F61" s="14">
        <v>0.84583333333333333</v>
      </c>
      <c r="G61" s="14">
        <f>F61-D61</f>
        <v>1.2499999999999956E-2</v>
      </c>
      <c r="H61" s="13">
        <v>1</v>
      </c>
      <c r="I61" s="12" t="s">
        <v>2</v>
      </c>
      <c r="J61" s="12">
        <v>0</v>
      </c>
      <c r="K61" s="11">
        <v>160</v>
      </c>
      <c r="L61" s="12">
        <v>19.36</v>
      </c>
      <c r="M61" s="12">
        <v>365</v>
      </c>
      <c r="N61" s="11">
        <f>L61*M61</f>
        <v>7066.4</v>
      </c>
      <c r="O61" s="11">
        <f>K61*L61*M61</f>
        <v>1130624</v>
      </c>
      <c r="P61" s="10" t="s">
        <v>6</v>
      </c>
    </row>
    <row r="62" spans="1:16" s="9" customFormat="1" ht="34.5" customHeight="1" x14ac:dyDescent="0.25">
      <c r="A62" s="15">
        <v>455</v>
      </c>
      <c r="B62" s="12" t="s">
        <v>5</v>
      </c>
      <c r="C62" s="10" t="s">
        <v>4</v>
      </c>
      <c r="D62" s="14">
        <v>0.875</v>
      </c>
      <c r="E62" s="10" t="s">
        <v>3</v>
      </c>
      <c r="F62" s="14">
        <v>0.88750000000000007</v>
      </c>
      <c r="G62" s="14">
        <f>F62-D62</f>
        <v>1.2500000000000067E-2</v>
      </c>
      <c r="H62" s="13">
        <v>2</v>
      </c>
      <c r="I62" s="12" t="s">
        <v>2</v>
      </c>
      <c r="J62" s="12">
        <v>0</v>
      </c>
      <c r="K62" s="11">
        <v>160</v>
      </c>
      <c r="L62" s="12">
        <v>19.36</v>
      </c>
      <c r="M62" s="12">
        <v>365</v>
      </c>
      <c r="N62" s="11">
        <f>L62*M62</f>
        <v>7066.4</v>
      </c>
      <c r="O62" s="11">
        <f>K62*L62*M62</f>
        <v>1130624</v>
      </c>
      <c r="P62" s="10" t="s">
        <v>6</v>
      </c>
    </row>
    <row r="63" spans="1:16" s="9" customFormat="1" ht="34.5" customHeight="1" x14ac:dyDescent="0.25">
      <c r="A63" s="15">
        <v>457</v>
      </c>
      <c r="B63" s="12" t="s">
        <v>5</v>
      </c>
      <c r="C63" s="10" t="s">
        <v>4</v>
      </c>
      <c r="D63" s="14">
        <v>0.91666666666666663</v>
      </c>
      <c r="E63" s="10" t="s">
        <v>3</v>
      </c>
      <c r="F63" s="14">
        <v>0.9291666666666667</v>
      </c>
      <c r="G63" s="14">
        <f>F63-D63</f>
        <v>1.2500000000000067E-2</v>
      </c>
      <c r="H63" s="13">
        <v>1</v>
      </c>
      <c r="I63" s="12" t="s">
        <v>2</v>
      </c>
      <c r="J63" s="12">
        <v>0</v>
      </c>
      <c r="K63" s="11">
        <v>160</v>
      </c>
      <c r="L63" s="12">
        <v>19.36</v>
      </c>
      <c r="M63" s="12">
        <v>365</v>
      </c>
      <c r="N63" s="11">
        <f>L63*M63</f>
        <v>7066.4</v>
      </c>
      <c r="O63" s="11">
        <f>K63*L63*M63</f>
        <v>1130624</v>
      </c>
      <c r="P63" s="10" t="s">
        <v>6</v>
      </c>
    </row>
    <row r="64" spans="1:16" s="9" customFormat="1" ht="58.5" customHeight="1" thickBot="1" x14ac:dyDescent="0.3">
      <c r="A64" s="15">
        <v>459</v>
      </c>
      <c r="B64" s="12" t="s">
        <v>5</v>
      </c>
      <c r="C64" s="10" t="s">
        <v>4</v>
      </c>
      <c r="D64" s="14">
        <v>0.95833333333333337</v>
      </c>
      <c r="E64" s="10" t="s">
        <v>3</v>
      </c>
      <c r="F64" s="14">
        <v>0.97083333333333333</v>
      </c>
      <c r="G64" s="14">
        <f>F64-D64</f>
        <v>1.2499999999999956E-2</v>
      </c>
      <c r="H64" s="13">
        <v>1</v>
      </c>
      <c r="I64" s="12" t="s">
        <v>2</v>
      </c>
      <c r="J64" s="12">
        <v>0</v>
      </c>
      <c r="K64" s="11">
        <v>160</v>
      </c>
      <c r="L64" s="12">
        <v>19.36</v>
      </c>
      <c r="M64" s="12">
        <v>303</v>
      </c>
      <c r="N64" s="11">
        <f>L64*M64</f>
        <v>5866.08</v>
      </c>
      <c r="O64" s="11">
        <f>K64*L64*M64</f>
        <v>938572.79999999993</v>
      </c>
      <c r="P64" s="10" t="s">
        <v>1</v>
      </c>
    </row>
    <row r="65" spans="1:16" ht="34.5" customHeight="1" thickTop="1" x14ac:dyDescent="0.2">
      <c r="A65" s="8"/>
      <c r="B65" s="7"/>
      <c r="C65" s="2"/>
      <c r="D65" s="6"/>
      <c r="E65" s="2"/>
      <c r="F65" s="6"/>
      <c r="G65" s="5"/>
      <c r="H65" s="4"/>
      <c r="I65" s="4"/>
      <c r="J65" s="4"/>
      <c r="K65" s="4" t="s">
        <v>0</v>
      </c>
      <c r="L65" s="4"/>
      <c r="M65" s="4"/>
      <c r="N65" s="3">
        <f>SUBTOTAL(9,N5:N64)</f>
        <v>377442.55999999988</v>
      </c>
      <c r="O65" s="3">
        <f>SUBTOTAL(9,O5:O64)</f>
        <v>60390809.599999994</v>
      </c>
      <c r="P65" s="2"/>
    </row>
  </sheetData>
  <autoFilter ref="A4:Q64" xr:uid="{A52A6C45-49BD-4BDF-B33B-2B81FC6C7115}"/>
  <mergeCells count="4">
    <mergeCell ref="A2:P2"/>
    <mergeCell ref="A3:P3"/>
    <mergeCell ref="H65:J65"/>
    <mergeCell ref="K65:M65"/>
  </mergeCells>
  <pageMargins left="0.70866141732283472" right="0.70866141732283472" top="0.74803149606299213" bottom="0.74803149606299213" header="0.31496062992125984" footer="0.31496062992125984"/>
  <pageSetup paperSize="8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FDG ferrovia FG-LU 2021</vt:lpstr>
      <vt:lpstr>'FDG ferrovia FG-LU 2021'!Area_stampa</vt:lpstr>
      <vt:lpstr>'FDG ferrovia FG-LU 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Carnimeo</dc:creator>
  <cp:lastModifiedBy>E. Carnimeo</cp:lastModifiedBy>
  <dcterms:created xsi:type="dcterms:W3CDTF">2022-01-27T10:09:44Z</dcterms:created>
  <dcterms:modified xsi:type="dcterms:W3CDTF">2022-01-27T10:11:11Z</dcterms:modified>
</cp:coreProperties>
</file>