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VMGenFS01\Homefolders$\w.zitoli\Documents\DATASET 2026\DIFESA DEL SUOLO\"/>
    </mc:Choice>
  </mc:AlternateContent>
  <xr:revisionPtr revIDLastSave="0" documentId="13_ncr:1_{E8DD869E-1D71-4AEA-A22A-C6F2B101860F}" xr6:coauthVersionLast="47" xr6:coauthVersionMax="47" xr10:uidLastSave="{00000000-0000-0000-0000-000000000000}"/>
  <bookViews>
    <workbookView xWindow="-120" yWindow="-120" windowWidth="29040" windowHeight="15720" tabRatio="500" xr2:uid="{00000000-000D-0000-FFFF-FFFF00000000}"/>
  </bookViews>
  <sheets>
    <sheet name="Elenco interventi finanziati DI" sheetId="2" r:id="rId1"/>
  </sheets>
  <definedNames>
    <definedName name="_xlnm._FilterDatabase" localSheetId="0" hidden="1">'Elenco interventi finanziati DI'!$A$1:$V$883</definedName>
  </definedNames>
  <calcPr calcId="191029" iterateDelta="1E-4"/>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U882" i="2" l="1"/>
  <c r="U881" i="2"/>
  <c r="U880" i="2"/>
  <c r="U875" i="2"/>
  <c r="U870" i="2"/>
  <c r="U866" i="2"/>
  <c r="U865" i="2"/>
  <c r="U858" i="2"/>
  <c r="U851" i="2"/>
  <c r="U850" i="2"/>
  <c r="U841" i="2"/>
  <c r="U840" i="2"/>
  <c r="U839" i="2"/>
  <c r="U838" i="2"/>
  <c r="U837" i="2"/>
  <c r="U833" i="2"/>
  <c r="U831" i="2"/>
  <c r="U828" i="2"/>
  <c r="U826" i="2"/>
  <c r="U825" i="2"/>
  <c r="U820" i="2"/>
  <c r="U819" i="2"/>
  <c r="U816" i="2"/>
  <c r="U814" i="2"/>
  <c r="U813" i="2"/>
  <c r="U812" i="2"/>
  <c r="U802" i="2"/>
  <c r="U801" i="2"/>
  <c r="U800" i="2"/>
  <c r="U799" i="2"/>
  <c r="U788" i="2"/>
  <c r="U787" i="2"/>
  <c r="U785" i="2"/>
  <c r="U784" i="2"/>
  <c r="U783" i="2"/>
  <c r="U779" i="2"/>
  <c r="U778" i="2"/>
  <c r="U775" i="2"/>
  <c r="U772" i="2"/>
  <c r="U769" i="2"/>
  <c r="U768" i="2"/>
  <c r="U767" i="2"/>
  <c r="U763" i="2"/>
  <c r="U762" i="2"/>
  <c r="U761" i="2"/>
  <c r="U759" i="2"/>
  <c r="U754" i="2"/>
  <c r="U751" i="2"/>
  <c r="U744" i="2"/>
  <c r="U741" i="2"/>
  <c r="U728" i="2"/>
  <c r="U726" i="2"/>
  <c r="U724" i="2"/>
  <c r="U719" i="2"/>
  <c r="U718" i="2"/>
  <c r="U717" i="2"/>
  <c r="U716" i="2"/>
  <c r="U710" i="2"/>
  <c r="U709" i="2"/>
  <c r="U703" i="2"/>
  <c r="U702" i="2"/>
  <c r="U701" i="2"/>
  <c r="U700" i="2"/>
  <c r="U699" i="2"/>
  <c r="U698" i="2"/>
  <c r="U697" i="2"/>
  <c r="U689" i="2"/>
  <c r="U688" i="2"/>
  <c r="U687" i="2"/>
  <c r="U686" i="2"/>
  <c r="U685" i="2"/>
  <c r="U683" i="2"/>
  <c r="U681" i="2"/>
  <c r="U674" i="2"/>
  <c r="U671" i="2"/>
  <c r="U670" i="2"/>
  <c r="U658" i="2"/>
  <c r="U656" i="2"/>
  <c r="U651" i="2"/>
  <c r="U650" i="2"/>
  <c r="U648" i="2"/>
  <c r="U645" i="2"/>
  <c r="U639" i="2"/>
  <c r="U638" i="2"/>
  <c r="U637" i="2"/>
  <c r="U636" i="2"/>
  <c r="U634" i="2"/>
  <c r="U628" i="2"/>
  <c r="U627" i="2"/>
  <c r="U626" i="2"/>
  <c r="U624" i="2"/>
  <c r="U623" i="2"/>
  <c r="U622" i="2"/>
  <c r="U621" i="2"/>
  <c r="U620" i="2"/>
  <c r="U618" i="2"/>
  <c r="U617" i="2"/>
  <c r="U616" i="2"/>
  <c r="U609" i="2"/>
  <c r="U607" i="2"/>
  <c r="U604" i="2"/>
  <c r="U601" i="2"/>
  <c r="U597" i="2"/>
  <c r="U595" i="2"/>
  <c r="U594" i="2"/>
  <c r="U593" i="2"/>
  <c r="U588" i="2"/>
  <c r="U582" i="2"/>
  <c r="U575" i="2"/>
  <c r="U569" i="2"/>
  <c r="U567" i="2"/>
  <c r="U566" i="2"/>
  <c r="U563" i="2"/>
  <c r="U556" i="2"/>
  <c r="U552" i="2"/>
  <c r="U551" i="2"/>
  <c r="U550" i="2"/>
  <c r="U546" i="2"/>
  <c r="U543" i="2"/>
  <c r="U537" i="2"/>
  <c r="U536" i="2"/>
  <c r="U535" i="2"/>
  <c r="U533" i="2"/>
  <c r="U532" i="2"/>
  <c r="U529" i="2"/>
  <c r="U528" i="2"/>
  <c r="U527" i="2"/>
  <c r="U521" i="2"/>
  <c r="U520" i="2"/>
  <c r="U517" i="2"/>
  <c r="U508" i="2"/>
  <c r="U502" i="2"/>
  <c r="U501" i="2"/>
  <c r="U500" i="2"/>
  <c r="U499" i="2"/>
  <c r="U497" i="2"/>
  <c r="U491" i="2"/>
  <c r="U490" i="2"/>
  <c r="U487" i="2"/>
  <c r="U485" i="2"/>
  <c r="U480" i="2"/>
  <c r="U479" i="2"/>
  <c r="U476" i="2"/>
  <c r="U474" i="2"/>
  <c r="U467" i="2"/>
  <c r="U465" i="2"/>
  <c r="U462" i="2"/>
  <c r="U461" i="2"/>
  <c r="U460" i="2"/>
  <c r="U459" i="2"/>
  <c r="U453" i="2"/>
  <c r="U451" i="2"/>
  <c r="U448" i="2"/>
  <c r="U444" i="2"/>
  <c r="U440" i="2"/>
  <c r="U438" i="2"/>
  <c r="U433" i="2"/>
  <c r="U424" i="2"/>
  <c r="U423" i="2"/>
  <c r="U422" i="2"/>
  <c r="U418" i="2"/>
  <c r="U416" i="2"/>
  <c r="U413" i="2"/>
  <c r="U409" i="2"/>
  <c r="U408" i="2"/>
  <c r="U407" i="2"/>
  <c r="U401" i="2"/>
  <c r="U361" i="2"/>
  <c r="U360" i="2"/>
  <c r="U359" i="2"/>
  <c r="U354" i="2"/>
  <c r="U347" i="2"/>
  <c r="U346" i="2"/>
  <c r="U345" i="2"/>
  <c r="U343" i="2"/>
  <c r="U342" i="2"/>
  <c r="U337" i="2"/>
  <c r="U336" i="2"/>
  <c r="U329" i="2"/>
  <c r="U328" i="2"/>
  <c r="U323" i="2"/>
  <c r="U318" i="2"/>
  <c r="U316" i="2"/>
  <c r="U314" i="2"/>
  <c r="U308" i="2"/>
  <c r="U306" i="2"/>
  <c r="U305" i="2"/>
  <c r="U301" i="2"/>
  <c r="U296" i="2"/>
  <c r="U295" i="2"/>
  <c r="U288" i="2"/>
  <c r="U287" i="2"/>
  <c r="U285" i="2"/>
  <c r="U284" i="2"/>
  <c r="U279" i="2"/>
  <c r="U278" i="2"/>
  <c r="U277" i="2"/>
  <c r="U276" i="2"/>
  <c r="U271" i="2"/>
  <c r="U270" i="2"/>
  <c r="U256" i="2"/>
  <c r="U255" i="2"/>
  <c r="U251" i="2"/>
  <c r="U250" i="2"/>
  <c r="U246" i="2"/>
  <c r="U245" i="2"/>
  <c r="U241" i="2"/>
  <c r="U240" i="2"/>
  <c r="U239" i="2"/>
  <c r="U238" i="2"/>
  <c r="J238" i="2"/>
  <c r="U237" i="2"/>
  <c r="U234" i="2"/>
  <c r="U229" i="2"/>
  <c r="U228" i="2"/>
  <c r="U227" i="2"/>
  <c r="U218" i="2"/>
  <c r="U216" i="2"/>
  <c r="U215" i="2"/>
  <c r="U211" i="2"/>
  <c r="U210" i="2"/>
  <c r="U209" i="2"/>
  <c r="U208" i="2"/>
  <c r="U207" i="2"/>
  <c r="U203" i="2"/>
  <c r="U200" i="2"/>
  <c r="U199" i="2"/>
  <c r="U198" i="2"/>
  <c r="U197" i="2"/>
  <c r="U196" i="2"/>
  <c r="U192" i="2"/>
  <c r="U188" i="2"/>
  <c r="U186" i="2"/>
  <c r="U185" i="2"/>
  <c r="U182" i="2"/>
  <c r="U180" i="2"/>
  <c r="J179" i="2"/>
  <c r="U178" i="2"/>
  <c r="U175" i="2"/>
  <c r="U172" i="2"/>
  <c r="U166" i="2"/>
  <c r="U165" i="2"/>
  <c r="U162" i="2"/>
  <c r="U161" i="2"/>
  <c r="J161" i="2"/>
  <c r="U160" i="2"/>
  <c r="U159" i="2"/>
  <c r="U158" i="2"/>
  <c r="U157" i="2"/>
  <c r="U154" i="2"/>
  <c r="U152" i="2"/>
  <c r="U150" i="2"/>
  <c r="J10" i="2"/>
</calcChain>
</file>

<file path=xl/sharedStrings.xml><?xml version="1.0" encoding="utf-8"?>
<sst xmlns="http://schemas.openxmlformats.org/spreadsheetml/2006/main" count="10196" uniqueCount="3293">
  <si>
    <t>annualità</t>
  </si>
  <si>
    <t>Stato finanziamento</t>
  </si>
  <si>
    <t>Tipologia prevalente dissesto/intervento</t>
  </si>
  <si>
    <t>Comune</t>
  </si>
  <si>
    <t>ACCADIA</t>
  </si>
  <si>
    <t>Accadia – Sant'Agata di Puglia</t>
  </si>
  <si>
    <t>ACQUARICA DEL CAPO</t>
  </si>
  <si>
    <t>ACQUAVIVA DELLE FONTI</t>
  </si>
  <si>
    <t>ALBEROBELLO</t>
  </si>
  <si>
    <t>ALBERONA</t>
  </si>
  <si>
    <t>ALTAMURA</t>
  </si>
  <si>
    <t>ANDRANO</t>
  </si>
  <si>
    <t>ANDRIA</t>
  </si>
  <si>
    <t>ANZANO DI PUGLIA</t>
  </si>
  <si>
    <t>APRICENA</t>
  </si>
  <si>
    <t>ARADEO</t>
  </si>
  <si>
    <t>ASCOLI SATRIANO</t>
  </si>
  <si>
    <t>AVETRANA</t>
  </si>
  <si>
    <t>BARI</t>
  </si>
  <si>
    <t>BARLETTA</t>
  </si>
  <si>
    <t>BICCARI</t>
  </si>
  <si>
    <t>BINETTO</t>
  </si>
  <si>
    <t>BITETTO</t>
  </si>
  <si>
    <t>BITRITTO</t>
  </si>
  <si>
    <t>BOVINO</t>
  </si>
  <si>
    <t>BRINDISI</t>
  </si>
  <si>
    <t>BRINDISI (richiedente ex Consorzio di Bonifica dell'Arneo)</t>
  </si>
  <si>
    <t>CAGNANO VARANO</t>
  </si>
  <si>
    <t>CAMPI SALENTINA</t>
  </si>
  <si>
    <t>CANDELA</t>
  </si>
  <si>
    <t>Candela - Rocchetta Sant'Antonio</t>
  </si>
  <si>
    <t>CANOSA DI PUGLIA</t>
  </si>
  <si>
    <t>CAPURSO</t>
  </si>
  <si>
    <t>CARAPELLE</t>
  </si>
  <si>
    <t>CARLANTINO</t>
  </si>
  <si>
    <t>CAROSINO</t>
  </si>
  <si>
    <t>CARPINO</t>
  </si>
  <si>
    <t>CASALNUOVO MONTEROTARO</t>
  </si>
  <si>
    <t>CASALVECCHIO DI PUGLIA</t>
  </si>
  <si>
    <t>CASARANO</t>
  </si>
  <si>
    <t>CASSANO DELLE MURGE</t>
  </si>
  <si>
    <t>CASTELLANETA</t>
  </si>
  <si>
    <t>CASTELLUCCIO VALMAGGIORE</t>
  </si>
  <si>
    <t>CASTELNUOVO DELLA DAUNIA</t>
  </si>
  <si>
    <t>CASTRIGNANO DEL CAPO</t>
  </si>
  <si>
    <t>CASTRO</t>
  </si>
  <si>
    <t>CAVALLINO</t>
  </si>
  <si>
    <t>CELENZA VALFORTORE</t>
  </si>
  <si>
    <t>Celenza Valfortore - Volturara Appula - San Marco La Catola</t>
  </si>
  <si>
    <t>CELLE DI SAN VITO</t>
  </si>
  <si>
    <t>CERIGNOLA</t>
  </si>
  <si>
    <t>CHIEUTI</t>
  </si>
  <si>
    <t>CISTERNINO</t>
  </si>
  <si>
    <t>COPERTINO</t>
  </si>
  <si>
    <t>CORATO</t>
  </si>
  <si>
    <t>CRISPIANO</t>
  </si>
  <si>
    <t>CUTROFIANO</t>
  </si>
  <si>
    <t>DELICETO</t>
  </si>
  <si>
    <t>FAETO</t>
  </si>
  <si>
    <t>FASANO</t>
  </si>
  <si>
    <t>FASANO - Montalbano</t>
  </si>
  <si>
    <t>FASANO (Torre Canne - Pezze di Greco)</t>
  </si>
  <si>
    <t>FOGGIA</t>
  </si>
  <si>
    <t>FRANCAVILLA FONTANA</t>
  </si>
  <si>
    <t>GAGLIANO DEL CAPO</t>
  </si>
  <si>
    <t>GALATONE</t>
  </si>
  <si>
    <t>GALLIPOLI</t>
  </si>
  <si>
    <t>GINOSA</t>
  </si>
  <si>
    <t>GIOIA DEL COLLE</t>
  </si>
  <si>
    <t>GIOVINAZZO</t>
  </si>
  <si>
    <t>GRAVINA IN PUGLIA</t>
  </si>
  <si>
    <t>GROTTAGLIE</t>
  </si>
  <si>
    <t>GRUMO APPULA</t>
  </si>
  <si>
    <t>GUAGNANO (Richiedente: Provincia di Lecce)</t>
  </si>
  <si>
    <t>ISOLE TREMITI</t>
  </si>
  <si>
    <t>LATERZA</t>
  </si>
  <si>
    <t>LEQUILE</t>
  </si>
  <si>
    <t xml:space="preserve">LEQUILE </t>
  </si>
  <si>
    <t>LESINA</t>
  </si>
  <si>
    <t>LEVERANO</t>
  </si>
  <si>
    <t>LUCERA</t>
  </si>
  <si>
    <t>MANFREDONIA</t>
  </si>
  <si>
    <t>MARGHERITA DI SAVOIA</t>
  </si>
  <si>
    <t>MARTINA FRANCA</t>
  </si>
  <si>
    <t>MARUGGIO</t>
  </si>
  <si>
    <t>MASSAFRA</t>
  </si>
  <si>
    <t>MATINO</t>
  </si>
  <si>
    <t>MATTINATA</t>
  </si>
  <si>
    <t>MESAGNE</t>
  </si>
  <si>
    <t>MIGGIANO</t>
  </si>
  <si>
    <t>MINERVINO DI LECCE</t>
  </si>
  <si>
    <t>MODUGNO</t>
  </si>
  <si>
    <t>MOLFETTA</t>
  </si>
  <si>
    <t>MONOPOLI</t>
  </si>
  <si>
    <t>MONTELEONE DI PUGLIA</t>
  </si>
  <si>
    <t>MOTTA MONTECORVINO</t>
  </si>
  <si>
    <t>NARDÒ (richiedente Consorzio di Bonifica dell'Arneo)</t>
  </si>
  <si>
    <t>NOCI</t>
  </si>
  <si>
    <t>ORDONA</t>
  </si>
  <si>
    <t xml:space="preserve">Ordona </t>
  </si>
  <si>
    <t>ORSARA DI PUGLIA</t>
  </si>
  <si>
    <t>ORTA NOVA</t>
  </si>
  <si>
    <t>ORTELLE</t>
  </si>
  <si>
    <t>OTRANTO</t>
  </si>
  <si>
    <t>PALAGIANELLO</t>
  </si>
  <si>
    <t>PALAGIANO</t>
  </si>
  <si>
    <t>PANNI</t>
  </si>
  <si>
    <t>Panni - Orsara Di Puglia – Bovino</t>
  </si>
  <si>
    <t>PESCHICI</t>
  </si>
  <si>
    <t>PIETRAMONTECORVINO</t>
  </si>
  <si>
    <t>POGGIORSINI</t>
  </si>
  <si>
    <t>POLIGNANO A MARE</t>
  </si>
  <si>
    <t>PUTIGNANO</t>
  </si>
  <si>
    <t>RIGNANO GARGANICO</t>
  </si>
  <si>
    <t>ROCCHETTA SANT'ANTONIO</t>
  </si>
  <si>
    <t>RODI GARGANICO</t>
  </si>
  <si>
    <t>ROSETO VALFORTORE</t>
  </si>
  <si>
    <t>RUFFANO</t>
  </si>
  <si>
    <t>SAN GIOVANNI ROTONDO</t>
  </si>
  <si>
    <t>SAN MARCO IN LAMIS</t>
  </si>
  <si>
    <t>SAN MARCO LA CATOLA</t>
  </si>
  <si>
    <t>SAN PAOLO DI CIVITATE</t>
  </si>
  <si>
    <t>SAN PIETRO VERNOTICO</t>
  </si>
  <si>
    <t>SAN PIETRO VERNOTICO (richiedente: Consorzio di Bonifica dell'Arneo)</t>
  </si>
  <si>
    <t>SAN SEVERO</t>
  </si>
  <si>
    <t>SANTA CESAREA TERME</t>
  </si>
  <si>
    <t>SANT'AGATA DI PUGLIA</t>
  </si>
  <si>
    <t>SCORRANO</t>
  </si>
  <si>
    <t>SECLI´</t>
  </si>
  <si>
    <t>SERRACAPRIOLA</t>
  </si>
  <si>
    <t>SERRACAPRIOLA, CARLANTINO, CELENZA V.RE, CASALNUOVO M., CASTELNUOVO DELLA D., TORREMAGGIORE, SAN PAOLO CIVITATE, LESINA</t>
  </si>
  <si>
    <t>SPINAZZOLA</t>
  </si>
  <si>
    <t>STORNARA</t>
  </si>
  <si>
    <t>SUPERSANO</t>
  </si>
  <si>
    <t>TARANTO</t>
  </si>
  <si>
    <t>TERLIZZI</t>
  </si>
  <si>
    <t>TORITTO</t>
  </si>
  <si>
    <t>TRICASE</t>
  </si>
  <si>
    <t>TRIGGIANO</t>
  </si>
  <si>
    <t>TROIA</t>
  </si>
  <si>
    <t>VEGLIE</t>
  </si>
  <si>
    <t>VERNOLE</t>
  </si>
  <si>
    <t>VICO DEL GARGANO</t>
  </si>
  <si>
    <t>VIESTE</t>
  </si>
  <si>
    <t>VILLA CASTELLI</t>
  </si>
  <si>
    <t>VOLTURARA APPULA</t>
  </si>
  <si>
    <t>VOLTURINO</t>
  </si>
  <si>
    <t>ZAPPONETA</t>
  </si>
  <si>
    <t>Alberobello - Martina Franca</t>
  </si>
  <si>
    <t>Canosa di Puglia - Barletta - San Ferdinando - Trinitapoli</t>
  </si>
  <si>
    <t>Carlantino - Celenza Valfortore - Casalnuovo Monterotaro</t>
  </si>
  <si>
    <t>Carosino - San Giorgio Ionico - Monteparano</t>
  </si>
  <si>
    <t>Deliceto - Ascoli Satriano</t>
  </si>
  <si>
    <t>San Nicandro Garganico -Apricena</t>
  </si>
  <si>
    <t>Identificativo</t>
  </si>
  <si>
    <t>Codice MIR / SIRP</t>
  </si>
  <si>
    <t>Comune Costiero</t>
  </si>
  <si>
    <t>Provincia</t>
  </si>
  <si>
    <t>CUP</t>
  </si>
  <si>
    <t>Titolo</t>
  </si>
  <si>
    <t>Descrizione</t>
  </si>
  <si>
    <t>Intervento Costiero</t>
  </si>
  <si>
    <t>Importo</t>
  </si>
  <si>
    <t>Longitudine (x_wgs84deg)</t>
  </si>
  <si>
    <t>Latitudine (y_wgs84deg)</t>
  </si>
  <si>
    <t>Stato di avanzamento</t>
  </si>
  <si>
    <t>Fonte finanziamento</t>
  </si>
  <si>
    <t>Atto Regione Puglia (N. DGR)</t>
  </si>
  <si>
    <t>data Atto (data DGR)</t>
  </si>
  <si>
    <t>Ulteriore Atto Regione Puglia (N. DGR)</t>
  </si>
  <si>
    <t>data ulteriore Atto (data DGR)</t>
  </si>
  <si>
    <t>Note</t>
  </si>
  <si>
    <t>16IR436/G1</t>
  </si>
  <si>
    <t>A0501.187</t>
  </si>
  <si>
    <t>NO</t>
  </si>
  <si>
    <t>FG</t>
  </si>
  <si>
    <t>B26B19000550006</t>
  </si>
  <si>
    <t>Interventi di completamento dissesto a rischio frane all’interno del centro abitato via Oberdan</t>
  </si>
  <si>
    <t>Realizzazione di strutture di contenimento con paratie di pali, drenaggi, palizzate e palificate.</t>
  </si>
  <si>
    <t>Frana</t>
  </si>
  <si>
    <t>finanziata</t>
  </si>
  <si>
    <t>CONCLUSO</t>
  </si>
  <si>
    <t>POR Puglia 2014/2020</t>
  </si>
  <si>
    <t>16IR843/G1</t>
  </si>
  <si>
    <t>A0501.190</t>
  </si>
  <si>
    <t>B26B18000120006</t>
  </si>
  <si>
    <t>Completamento sistemazione dissesto idrogeologico nel centro urbano località Via Bonito</t>
  </si>
  <si>
    <t>Muro su pali disposti su due file a quinconce, regimazione superficiale delle acque, paratia di pali, opere di ingegneria naturalistica, opere accessorie.</t>
  </si>
  <si>
    <t>16IR001/G1</t>
  </si>
  <si>
    <t>A0501.1</t>
  </si>
  <si>
    <t>B27B16000160006</t>
  </si>
  <si>
    <t>Lavori di sistemazione del dissesto idrogeologico loc. vico Borgo e via Baiardi</t>
  </si>
  <si>
    <t>16IR437/G1</t>
  </si>
  <si>
    <t>A0501.2</t>
  </si>
  <si>
    <t>B27B16000170006</t>
  </si>
  <si>
    <t>Intervento di completamento dissesto idrogeologico centro urbano via Pertini</t>
  </si>
  <si>
    <t>FG054A/10</t>
  </si>
  <si>
    <t>J25D12000170003</t>
  </si>
  <si>
    <t>Sistemazione dissesto idrogeologico centro urbano via Pertini</t>
  </si>
  <si>
    <t>Accordo di Programma Regione Puglia - MATTM del 25.11.2010</t>
  </si>
  <si>
    <t>Delibera CIPE n. 8/2012</t>
  </si>
  <si>
    <t>FG009A/10</t>
  </si>
  <si>
    <t> J25D12000120003</t>
  </si>
  <si>
    <t>Dissesto idrogeologico in zona a rischio frane molto elevato all'interno del centro abitato in località Via Oberdan - Impianti sportivi</t>
  </si>
  <si>
    <t>16IR002/G1</t>
  </si>
  <si>
    <t>LE</t>
  </si>
  <si>
    <t>B13D10000830006</t>
  </si>
  <si>
    <t xml:space="preserve">Messa in sicurezza dei territori a rischio cavità sotterranee </t>
  </si>
  <si>
    <t>Opere di messa in sicurezza cavità sotterranee(rilievi,pulizia detriti,consolidamento con iniezioni di cemento,realizzazioni pilastri in muratura o acciaio,consolidamento fondazioni con micropali, sistemazioni strada e sistemazione interno ipogei)</t>
  </si>
  <si>
    <t>PROGETTAZIONE</t>
  </si>
  <si>
    <t>FSC 2014-2020 POA II addendum</t>
  </si>
  <si>
    <t>16IR035/G1</t>
  </si>
  <si>
    <t>A0501.69</t>
  </si>
  <si>
    <t>BA</t>
  </si>
  <si>
    <t>C47B16000260002</t>
  </si>
  <si>
    <t xml:space="preserve">Interventi di mitigazione del rischio idraulico di lama Torre Cimarosa </t>
  </si>
  <si>
    <t>Alluvione</t>
  </si>
  <si>
    <t>16IR409/G1</t>
  </si>
  <si>
    <t>H69J21012230001</t>
  </si>
  <si>
    <t>Interventi di riduzione del rischio idraulico sul territorio - LOTTO 2</t>
  </si>
  <si>
    <t>Realizzazione canali e rettifica parziale di un canale esistente con elementi prefabbricati in cemento armato, con sponde in gabbioni; realizzazione vasca di calma; realizzazione vasca di raccolta acque; consolidamento o rifacimento di attraversamenti.</t>
  </si>
  <si>
    <t>RISORSE ANNUALITA 2023 - Decreto Interministeriale (MEF – MASE) n. 15 del 12/01/2024
Contributi di cui all'articolo 1, commi 464-469 della legge 30 dicembre 2023, n. 213</t>
  </si>
  <si>
    <t>RISORSE ANNUALITA 2023 - Decreto Interministeriale (MEF – MASE) n. 15 del 12/01/2024 per € 2.300.000
Contributi di cui all'articolo 1, commi 464-469 della legge 30 dicembre 2023, n. 213 - anno 2026 per € 896.958,17</t>
  </si>
  <si>
    <t>BA011A/10</t>
  </si>
  <si>
    <t> J65D12000100003</t>
  </si>
  <si>
    <t>Lavori urgenti di mitigazione del rischio idrogeologico per gli attraversamenti stradali del canale di Via Indipendenza</t>
  </si>
  <si>
    <t>16IR851/G1</t>
  </si>
  <si>
    <t>A0501.193</t>
  </si>
  <si>
    <t>F36B20001380006</t>
  </si>
  <si>
    <t>Completamento dell'intervento di mitigazione del rischio idrogeologico in Loc. Calvario.</t>
  </si>
  <si>
    <t>Paratie in conglomerato cementizio armato, profilatura e sistemazione del versante, sistema di raccolta delle acque drenate, ripristino pavimentazione stradale.</t>
  </si>
  <si>
    <t>16IR475/G1</t>
  </si>
  <si>
    <t>A0501.181</t>
  </si>
  <si>
    <t>F34J18000070006</t>
  </si>
  <si>
    <t>Completamento e messa in sicurezza del campo sportivo – località Calvario</t>
  </si>
  <si>
    <t>16IR104/G1</t>
  </si>
  <si>
    <t>A0501.4</t>
  </si>
  <si>
    <t>F37H16001910002</t>
  </si>
  <si>
    <t>Sistemazione movimento franoso interessante la località “Via delle Vigne” in agro di Alberona</t>
  </si>
  <si>
    <t>16IR523/G1</t>
  </si>
  <si>
    <t>A0501.3</t>
  </si>
  <si>
    <t>F36J16000740002</t>
  </si>
  <si>
    <t>Completamento dissesto Via Volturino -  Via Belvedere/Asilo Curia Vescovile - Zona Municipio</t>
  </si>
  <si>
    <t>16IR003/G1</t>
  </si>
  <si>
    <t>B36J15003950001</t>
  </si>
  <si>
    <t>Sistemazione movimento franoso alla località Tuoro-Vulgano</t>
  </si>
  <si>
    <t>Sistemazione movimento franoso</t>
  </si>
  <si>
    <t>Accordo procedimentale - Decreto del Direttore Generale per il clima e l'energia n.347 del 14/12/2015</t>
  </si>
  <si>
    <t>FG002A/10</t>
  </si>
  <si>
    <t>J35D12000060001</t>
  </si>
  <si>
    <t>Completamento sistemazione dissesto idrogeologico alla località "Municipio" dell'abitato di Alberona</t>
  </si>
  <si>
    <t>16IR759/G1</t>
  </si>
  <si>
    <t>H79J21011820001</t>
  </si>
  <si>
    <t>Interventi consolidamento monitoraggio del catasto cavità sotterranee - zona 4</t>
  </si>
  <si>
    <t>Completamento interventi di bonifica di cavità,indagini geognostiche volte a mappare ulteriori cavità a cui far seguire opere di bonifica, apertura accessi ipogei, rilievi speleologici e indagini per verificare la presenza di strutture archeologiche</t>
  </si>
  <si>
    <t>solo progettazione</t>
  </si>
  <si>
    <t>DPCM 14 luglio 2016 - Fondo progettazione (IV stralcio - Decreto Direttoriale n. 230/SUA del 07/12/2021)</t>
  </si>
  <si>
    <t>16IR406/G1</t>
  </si>
  <si>
    <t>J73D17000050003</t>
  </si>
  <si>
    <t>Interventi consolidamento monitoraggio del catasto cavità sotterranee - zona 1</t>
  </si>
  <si>
    <t>Completamento interventi di bonifica di cavità,indagini geognostiche volte a mappare ulteriori cavità a cui far seguire opere di bonifica, apertura accessi ipogei, rilievi speleologici e indagini per verificare la presenza di strutture archeologiche.</t>
  </si>
  <si>
    <t>FSC 2014-2020 POA (I atto integratvo AP 2010)</t>
  </si>
  <si>
    <t>BA046A/10</t>
  </si>
  <si>
    <t> J75D12000020001</t>
  </si>
  <si>
    <t>Intervento di mitigazione completo del rischio idrogeologico connesso alla presenza di una rete caveale della lunghezza complessiva di attualmente nota di circa 13km</t>
  </si>
  <si>
    <t>16IR122/G1</t>
  </si>
  <si>
    <t>SI</t>
  </si>
  <si>
    <t>I58E22000060001</t>
  </si>
  <si>
    <t>Lavori di messa in sicurezza dellafalesia nelle località Porto, Botte e Grotta</t>
  </si>
  <si>
    <t>Disgaggio di massi pericolanti, realizzazione di un muro di contenimento in c.a., consolidamento ed occlusione degli orizzonti degradati, realizzazione di barriera soffolta di protezione a mare</t>
  </si>
  <si>
    <t>RISORSE ANNUALITA 2024 - Decreto Interministeriale (MASE e MPCP) n. 222 del 05/12/2024</t>
  </si>
  <si>
    <t>16IR738/G1</t>
  </si>
  <si>
    <t>BAT</t>
  </si>
  <si>
    <t>H89J21014680001</t>
  </si>
  <si>
    <t>Mitigazione del rischio idraulico canale Ciappetta-Camaggio - int 2 - - Lama Lagnone</t>
  </si>
  <si>
    <t>Regimentazione idraulica della Lama Lagnone</t>
  </si>
  <si>
    <t>PERMITTING</t>
  </si>
  <si>
    <t>16IR735/G1</t>
  </si>
  <si>
    <t>B83H17000040006</t>
  </si>
  <si>
    <t>Mitigazione canale Ciappetta-Camaggio - int 1 - tratto tombato e fino al canale deviatore</t>
  </si>
  <si>
    <t>Conservazione statica del tratto tombato del canale Ciappetta – Camaggio e sistemazione fino al canale deviatore_x000D_</t>
  </si>
  <si>
    <t>GARA LAVORI</t>
  </si>
  <si>
    <t>FSC 2014/2020 - Patto per il sud</t>
  </si>
  <si>
    <t>16IR512/G1</t>
  </si>
  <si>
    <t>G47B17000030004</t>
  </si>
  <si>
    <t xml:space="preserve">Completamento sistemazione dissesto idrogeologico area </t>
  </si>
  <si>
    <t>Paratia di sostegno sul ciglio sinistro del fosso; sistemazione fondo del fosso mediante briglie in gabbioni</t>
  </si>
  <si>
    <t>16IR099/G1</t>
  </si>
  <si>
    <t>A0501.5</t>
  </si>
  <si>
    <t>G44H16000500001</t>
  </si>
  <si>
    <t>Lavori di consolidamento strada comunale Campolombiso</t>
  </si>
  <si>
    <t>FG068A/10</t>
  </si>
  <si>
    <t> J45D12000220003</t>
  </si>
  <si>
    <t>Completamento opere di contenimento frana in loc. Campo Sportivo</t>
  </si>
  <si>
    <t>FG021A/10</t>
  </si>
  <si>
    <t> J45D12000200003</t>
  </si>
  <si>
    <t>Consolidamento dissesto loc. Gessara.</t>
  </si>
  <si>
    <t>16IR399/G1</t>
  </si>
  <si>
    <t>H59J21010350001</t>
  </si>
  <si>
    <t>Interventi per la mitigazione del rischio idraulico area a nord del centro abitato - II Lotto</t>
  </si>
  <si>
    <t>Stralcio funzionale II: realizzazione di canale di guardia fino al canale Vallone, realizzazione di pista servizi e n.5 attraversamenti di viabilità comunale e SP</t>
  </si>
  <si>
    <t>DPCM 14 luglio 2016 - Fondo progettazione (I stralcio - Decreto Direttoriale prot. n. 503/STA del 22/11/2017)</t>
  </si>
  <si>
    <t>16IR398/G1</t>
  </si>
  <si>
    <t>B53H17000050006</t>
  </si>
  <si>
    <t>Interventi per la mitigazione del rischio idraulico area a nord del centro abitato - I Lotto</t>
  </si>
  <si>
    <t>Stralcio funzionale I: realizzazione di canale di guardia fino al canale Vallone, realizzazione di pista servizi e n.3 attraversamenti di viabilità comunale e SP</t>
  </si>
  <si>
    <t>LAVORI IN CORSO</t>
  </si>
  <si>
    <t>FG051A/10</t>
  </si>
  <si>
    <t>J55D12000160003</t>
  </si>
  <si>
    <t>Realizzazione del canale scolmatore</t>
  </si>
  <si>
    <t>16IR300/G1</t>
  </si>
  <si>
    <t>B69J21008000001</t>
  </si>
  <si>
    <t>Sistemazione idraulica canali Raschione e Ruga Lo Patri</t>
  </si>
  <si>
    <t>Realizzazione di un canale di collettamento; riprofilatura e risistemazione canali della Ruga e Raschione / Consorzio di Bonifica Ugento e Li Foggi</t>
  </si>
  <si>
    <t xml:space="preserve">FSC 2021-2027 Delibera CIPESS n. 6 del 30/01/2025 </t>
  </si>
  <si>
    <t>16IR053/G1</t>
  </si>
  <si>
    <t>A0501.70</t>
  </si>
  <si>
    <t>B64H14002410002</t>
  </si>
  <si>
    <t xml:space="preserve">Sistemazione idraulica e mitigazione del rischio idrogeologico - I stralcio </t>
  </si>
  <si>
    <t>Risagomatura e verifica idraulica della sezione del Canale Raschione</t>
  </si>
  <si>
    <t>REVOCATO</t>
  </si>
  <si>
    <t>REVOCATO (D.D. 57/2026)</t>
  </si>
  <si>
    <t>16IR101/G1</t>
  </si>
  <si>
    <t>A0501.6</t>
  </si>
  <si>
    <t>I67B15000490002</t>
  </si>
  <si>
    <t>Interventi di consolidamento dissesto idrogeologico in loc. fornaci - strada comunale Ascoli-Candela</t>
  </si>
  <si>
    <t>16IR416/G1</t>
  </si>
  <si>
    <t>A0501.7</t>
  </si>
  <si>
    <t>I67B14000190005</t>
  </si>
  <si>
    <t>Consolidamento dissesto idrogeologico del Versante a monte di Via Stazione.</t>
  </si>
  <si>
    <t>16IR459/G1</t>
  </si>
  <si>
    <t>B63H15000010001</t>
  </si>
  <si>
    <t>Completamento lavori consolidamento dissesto idrogeologico e messa in sicurezza in loc. "Fornaci"</t>
  </si>
  <si>
    <t>Bonifica sede stradale verso valle; completamento paratia di pali tirantata; completamento muro su pali; consolidamento versante di monte mediante chiodatura; interventi ingegneria naturalistica; realizzazione cunette e rifacimento sede stradale</t>
  </si>
  <si>
    <t>Piano nazionale per la mitigazione del rischio idrogeologico, il ripristino e la tutela della risorsa ambientale DPCM 20/02/2019 - DM MATTM 255/2019</t>
  </si>
  <si>
    <t>FG050A/10</t>
  </si>
  <si>
    <t> J65D12000110003</t>
  </si>
  <si>
    <t>Intervento di consolidamento dei versanti a valle di via stazione e sistemazione del vallone "Fosso Fontanelle"</t>
  </si>
  <si>
    <t>16IR418/G1</t>
  </si>
  <si>
    <t>TA</t>
  </si>
  <si>
    <t>H69J21012330001</t>
  </si>
  <si>
    <t xml:space="preserve">Lavori di realizzazione di un Canale d’imbrigliamento e raccolta acque </t>
  </si>
  <si>
    <t>Realizzazione di un canale scolmatore fino al recapito finale, costituito da cave dismesse, compreso attraversamenti, viabilità di servizio</t>
  </si>
  <si>
    <t>FSC 2021-2027 Delibera CIPESS n. 6 del 30/01/2025
PR Puglia FESR-FSE+2021-2027. Priorità 2 – Az. 2.5 – sub-Azione 2.5.1 – 2.6.1</t>
  </si>
  <si>
    <t>FSC 2021-2027 Delibera CIPESS n. 6 del 30/01/2025 (€ 12.650.000,00)
PR Puglia FESR-FSE+2021-2027. Priorità 2 – Az. 2.5 – sub-Azione 2.5.1 - 2.6.1 (€ 5.075.000,00)</t>
  </si>
  <si>
    <t>16IR004/CI</t>
  </si>
  <si>
    <t>B91B21004850001</t>
  </si>
  <si>
    <t xml:space="preserve">Interventi di mitigazione idraulica per il ripristino della funzionalità di Lama San Giorgio </t>
  </si>
  <si>
    <t>Opera di difesa spondale, rimozione materiale detritico e vegetazione.</t>
  </si>
  <si>
    <t>DPCM 18 giugno 2021 - cap. 907</t>
  </si>
  <si>
    <t>16IR499/G1</t>
  </si>
  <si>
    <t>B83H15000010001</t>
  </si>
  <si>
    <t>Ripristino della continuità idraulica dei canali - Consorzio Terre d'Apulia</t>
  </si>
  <si>
    <t xml:space="preserve">Interventi di manutenzione ordinaria e straordinaria su diversi canali ricadenti bel comprensorio consortile - Consorzio Terre d'Apulia
</t>
  </si>
  <si>
    <t>Piano nazionale per la mitigazione del rischio idrogeologico, il ripristino e la tutela della risorsa ambientale DPCM 20/02/2019 - (II atto integrativo AP 2010)</t>
  </si>
  <si>
    <t>16IR383/G1</t>
  </si>
  <si>
    <t>B93H17000060006</t>
  </si>
  <si>
    <t>Interventi canale deviatore Torrente Picone</t>
  </si>
  <si>
    <t>Risagomatura e pulizia del fondo alveo.Ripristino della vecchia arginatura in sinistra e destra idraulica.Rimozione dei rifiuti misti Ripristino delle continuità delle arginature in corrispondenza della prima intersezione con il raccordo Giuseppe Rossi.</t>
  </si>
  <si>
    <t>16IR425/G1</t>
  </si>
  <si>
    <t>A0501.59</t>
  </si>
  <si>
    <t>J97B17000050002</t>
  </si>
  <si>
    <t>Mitigazione della pericolosità idraulica delle aree di lottizzazione del comparto Sant'Anna</t>
  </si>
  <si>
    <t>Realizzazione delle opere di immagazzinamento e smaltimento dei volumi di piena relativi al corso d’acqua effimero posto in prossimità delle maglie di espansione C2 n. 21 - 22 Japigia, località Sant’Anna in Bari</t>
  </si>
  <si>
    <t>BA049A/10</t>
  </si>
  <si>
    <t>J95D12000060001</t>
  </si>
  <si>
    <t>Interventi di consolidamento geoteecnico  della parete rocciosa nord delleex Cava Di Maso</t>
  </si>
  <si>
    <t>16IR741/G1</t>
  </si>
  <si>
    <t>B93H17000050006</t>
  </si>
  <si>
    <t>Mitigazione del rischio idraulico canale Ciappetta-Camaggio - int 5 - da complanare SS16bis a SS170</t>
  </si>
  <si>
    <t>Sistemazione del Ciappetta-Camaggi da complanare SS16bis a SS170</t>
  </si>
  <si>
    <t>BT027A/10</t>
  </si>
  <si>
    <t>J35D12000050001</t>
  </si>
  <si>
    <t>Progetto generale e interventi di mitigazione del rischio idraulico del tratto terminale delltOfanto tra Ponte Romano e la foce   - I stralcio (vedi nota) (comuni di: Barletta, Margherita di Savoia, Trinitapoli, Canosa di .... segue (vedi testo accordo)</t>
  </si>
  <si>
    <t>16IR420/G1</t>
  </si>
  <si>
    <t>H79J21011790001</t>
  </si>
  <si>
    <t>Lavori completamento messa in sicurezza del centro abitato nella zona Guadancello - interv 2</t>
  </si>
  <si>
    <t>Realizzazione di n. 4 pozzi strutturali e drenanti; realizzazione di sub-dreni disposti a raggiera all'interno dei pozzi; scarico di fondo e collegamento dei pozzi</t>
  </si>
  <si>
    <t>MiTE - piano stralcio 2022 - DM n. 525 del 16.12.2022</t>
  </si>
  <si>
    <t>16IR626/G1</t>
  </si>
  <si>
    <t>F77B15000630002</t>
  </si>
  <si>
    <t>Interventi di mitigazione del rischio idraulico e idrogeologico afferenti bacino torrente Organo</t>
  </si>
  <si>
    <t>Pulizia interna del lago, controllo della filtrazione tramite iniezioni localizzate e diffuse, intervento strutturale mediante realizzazione di paratia in c.a.</t>
  </si>
  <si>
    <t>Misto</t>
  </si>
  <si>
    <t>16IR636/G1</t>
  </si>
  <si>
    <t>H79J21011630001</t>
  </si>
  <si>
    <t>Lavori di consolidamento centro abitato Via Manzoni</t>
  </si>
  <si>
    <t>Muro di contenimento in c.a. su pali, sistema di smaltimento acque e sistemazione strada</t>
  </si>
  <si>
    <t>16IR029/G1</t>
  </si>
  <si>
    <t>A0501.8</t>
  </si>
  <si>
    <t>F74H16000920006</t>
  </si>
  <si>
    <t>Lavori di consolidamento dissesti idrogeologici versante ovest - comparto via Annunziata - via Fosso</t>
  </si>
  <si>
    <t>FG055A/10</t>
  </si>
  <si>
    <t> J75D12000130003</t>
  </si>
  <si>
    <t>Progetto opere di consolidamento dissesti idrogeologici e mitigazione del rischio in CENTRO URBANO - comparto Via Manzoni - Piazzale dei caduti - zona Omogenea urbana adiacente, classificata a RISCHIO "R4"</t>
  </si>
  <si>
    <t>FG010A/10</t>
  </si>
  <si>
    <t>J75J12000040001</t>
  </si>
  <si>
    <t>Progetto per la messa in sicurezza dei bacini del Torrente Organo - Vallone dell’Olmo - Torrente Calcare - Torrente Calvino</t>
  </si>
  <si>
    <t>16IR401/G1</t>
  </si>
  <si>
    <t>B23H17000030006</t>
  </si>
  <si>
    <t>Progetto adeguamento canale di gronda della rete pluviale a salvaguardia del centro urbano</t>
  </si>
  <si>
    <t>Demolizione tratto di cunicolo esistente; scavo a sezione aperta per la formazione del canale; realizzazione di gabbionate, n. 3 tombini scatolari, viabilità di servizio per la manutenzione.</t>
  </si>
  <si>
    <t>BA069A/10</t>
  </si>
  <si>
    <t>J45D12000240003</t>
  </si>
  <si>
    <t>Lavori di sistemazione idraulica Contrada Misetta (alveo Lama del Conte localitE Guadagno)</t>
  </si>
  <si>
    <t>16IR446/G1</t>
  </si>
  <si>
    <t>B63H17000030006</t>
  </si>
  <si>
    <t>Misure di mitigazione del rischio idraulico in centro abitato</t>
  </si>
  <si>
    <t>Realizzazione di attraversamenti e canali.</t>
  </si>
  <si>
    <t>16IR675/G1</t>
  </si>
  <si>
    <t>J82J16000000002</t>
  </si>
  <si>
    <t>Mitigazione rischio idrogeologico centro abitato loc. Via De Gasperi e Via Nazionale</t>
  </si>
  <si>
    <t>Paratie, opere di ingegneria naturalistica</t>
  </si>
  <si>
    <t>16IR445/G1</t>
  </si>
  <si>
    <t>J83G15001250005</t>
  </si>
  <si>
    <t>Consolidamento dissesto idrogeologico area a pericolosità frana molto elevata Via Di Vittorio</t>
  </si>
  <si>
    <t>Consolidamento del pendio con paratie di grosso diametro ancorate a pali e regimentazione delle acque.</t>
  </si>
  <si>
    <t>16IR442/G1</t>
  </si>
  <si>
    <t>J83G15001240005</t>
  </si>
  <si>
    <t>Consolidamento dissesto idrogeologico area a pericolosità frana molto elevata Via Marzabotto</t>
  </si>
  <si>
    <t>Spazi finanziari (c.495 ter, art. 1 legge 232/2016)</t>
  </si>
  <si>
    <t>16IR005/G1</t>
  </si>
  <si>
    <t>A0501.9</t>
  </si>
  <si>
    <t>J84H14002650002</t>
  </si>
  <si>
    <t xml:space="preserve">Intervento di mitigazione per rischio idrogeologico in area Pianello </t>
  </si>
  <si>
    <t>16IR107/G1</t>
  </si>
  <si>
    <t>A0501.10</t>
  </si>
  <si>
    <t>J84H14002660002</t>
  </si>
  <si>
    <t xml:space="preserve">Completamento del consolidamento del versante sottostante Via Sotto le Mura nel centro abitato </t>
  </si>
  <si>
    <t>FG018A/10</t>
  </si>
  <si>
    <t> J85D12000120001</t>
  </si>
  <si>
    <t>I lotto -Intervento funzionale-del consolidamento dissesto idrogeologico ed i draulico centro urbano - area carabinieri -villa comunale - campo sportivo - protezione civile</t>
  </si>
  <si>
    <t>16IR001/CI</t>
  </si>
  <si>
    <t>BR</t>
  </si>
  <si>
    <t>B87H21004850001</t>
  </si>
  <si>
    <t>Mitigazione del rischio idraulico nei territori attraversati dal canale Patri in agro di Brindisi</t>
  </si>
  <si>
    <t>Adeguamento della sezione trasversale del canale Patri, interventi di risagomatura della sezione trasversale, rifacimento dei manufatti di attraversamento, ripristino della strada.</t>
  </si>
  <si>
    <t>A0501.88</t>
  </si>
  <si>
    <t>J85D12000700001</t>
  </si>
  <si>
    <t>Messa in sicurezza geomorfologica e rinaturalizzazione della costa a nord del centro abitato.</t>
  </si>
  <si>
    <t>FSC 2007/2013 - APQ Rafforzato (Del. CIPE n. 62/2011 e Del. CIPE 21/2014)</t>
  </si>
  <si>
    <t>16IR306/G1</t>
  </si>
  <si>
    <t>A0501.87</t>
  </si>
  <si>
    <t>I86J07000060005</t>
  </si>
  <si>
    <t>Intervento per la mitigazione del rischio idraulico nei territori attraversati dal canale Patri in agro di Brindisi</t>
  </si>
  <si>
    <t>FG028A/10</t>
  </si>
  <si>
    <t> J95D12000070003</t>
  </si>
  <si>
    <t>Consolidamento e messa in sicurezza centro urbano - località costa fosso san francesco valle san giovanni localitá fondate</t>
  </si>
  <si>
    <t>16IR006/G1</t>
  </si>
  <si>
    <t>J17B17000100009</t>
  </si>
  <si>
    <t>Lavori di consolidamento  Via XXIV Maggio</t>
  </si>
  <si>
    <t>Costruzione diaframma mediante collegati con trave tirantata in c.a. e sormontata da parete in c.a.</t>
  </si>
  <si>
    <t>16IR363/G1</t>
  </si>
  <si>
    <t>A0501.11</t>
  </si>
  <si>
    <t>J17B15000150006</t>
  </si>
  <si>
    <t>Intervento di risanamento dissesto idrogeologico "Zona 167"</t>
  </si>
  <si>
    <t>16IR458/G1</t>
  </si>
  <si>
    <t>A0501.12</t>
  </si>
  <si>
    <t>J17B15000510006</t>
  </si>
  <si>
    <t>Completamento risanamento dissesto "Zona Viale della Rimembranza"</t>
  </si>
  <si>
    <t>16IR457/G1</t>
  </si>
  <si>
    <t>H19J21013020001</t>
  </si>
  <si>
    <t>Risanamento dissesto idrogeologico "Zona tiro a segno"</t>
  </si>
  <si>
    <t>Paratie con pali in cemento armato di grande diametro;Muri su pali; Trincee drenanti; Convogliamento delle acque drenate nella cunetta stradale;Sistemazione della cunetta stradale;Realizzazione di opere d'arte stradali</t>
  </si>
  <si>
    <t>PNRR - M2C4-I21.b</t>
  </si>
  <si>
    <t>FG006A/10</t>
  </si>
  <si>
    <t> J15D12000060003</t>
  </si>
  <si>
    <t>Lavori di risanamento dissesto idrogeologico zona Fosso Cavallo</t>
  </si>
  <si>
    <t>16IR001/PI</t>
  </si>
  <si>
    <t>B54D24003910001</t>
  </si>
  <si>
    <t>Recupero e miglioramento della funzionalitàidraulica del Fiume Ofanto nei territ. di Canosa di Puglia e Cerignola</t>
  </si>
  <si>
    <t>Rimessa in efficienza delle opere idrauliche e recupero e miglioramento della funzionalità idraulica tramite ripristino delle sezioni dell’alveo e delle aree golenali di espansione.</t>
  </si>
  <si>
    <t>DPCM n.77 del 28/03/2024 - Casa Italia</t>
  </si>
  <si>
    <t>BT012A/10</t>
  </si>
  <si>
    <t>J25D12000090001</t>
  </si>
  <si>
    <t>Dissesto idrogeologico dell abitato di Canosa di Puglia . Intervento di consolidamento cavit . Progetto I stralcio del completamento</t>
  </si>
  <si>
    <t>16IR454/G1</t>
  </si>
  <si>
    <t>B89J21014980001</t>
  </si>
  <si>
    <t>Mitigazione del Rischio idraulico del territorio comunale</t>
  </si>
  <si>
    <t>Riconfigurazione canale deviatore, Realizzazione di un canale a contorno chiuso , realizzazione di un canale a cielo aperto con attraversamenti</t>
  </si>
  <si>
    <t>MiTE - piano stralcio 2021 - DM n. 497 del 30.11.2021</t>
  </si>
  <si>
    <t>16IR025/G1</t>
  </si>
  <si>
    <t>B21B21002970001</t>
  </si>
  <si>
    <t>Sistemazione idraulica territorio comunale - torrente Carapelle</t>
  </si>
  <si>
    <t>Realizzazione di ponti e risagomatura alveo</t>
  </si>
  <si>
    <t>16IR467/G1</t>
  </si>
  <si>
    <t>C39F16000010001</t>
  </si>
  <si>
    <t>Consolidamento frana Rione Toppo - Diga di Occhito -Completamento - X lotto</t>
  </si>
  <si>
    <t>3 pozzi strutturali drenanti; paratie strutturali di testa e di versante</t>
  </si>
  <si>
    <t>16IR391/G1</t>
  </si>
  <si>
    <t>A0501.13</t>
  </si>
  <si>
    <t>C37B16000210002</t>
  </si>
  <si>
    <t>Sistemazione geotecnica del movimento franoso in prossimità del "Cimitero Comunale"</t>
  </si>
  <si>
    <t>FG029A/10</t>
  </si>
  <si>
    <t> J35D12000170003</t>
  </si>
  <si>
    <t>Consolidamento dissesto idrogeologico rione "Toppo".</t>
  </si>
  <si>
    <t>16IR433/G1</t>
  </si>
  <si>
    <t>A0501.71</t>
  </si>
  <si>
    <t>D77B16000170002</t>
  </si>
  <si>
    <t xml:space="preserve">Opere di mitigazione del rischio idraulico - I stralcio </t>
  </si>
  <si>
    <t>16IR393/G1</t>
  </si>
  <si>
    <t>H49J21011520001</t>
  </si>
  <si>
    <t xml:space="preserve">Lavori di sistemazione e regimazione idraulica degli attraversamenti </t>
  </si>
  <si>
    <t>Pulizia e rimodellamento dell'alveo.Realizzazione di briglie. Ripristino funzionalità idrauliche sottopassi. Adeguamento sistema di raccolta convogliamento ed evacuazione acque Realizzazione piste sugli argini.Opere di ingegneria naturalistica</t>
  </si>
  <si>
    <t>16IR120/G1</t>
  </si>
  <si>
    <t>B43H17000020006</t>
  </si>
  <si>
    <t>Lavori urgenti di mitigazione del rischio idrogeologico del centro abitato di Carpino</t>
  </si>
  <si>
    <t>Pulizia canale previo adeguamento della sezione idraulica 
sistemazione con gabbioni e materassino tipo Reno 
realizzazione attraversamenti stradale mediante ponte scatolare sistemazione della strada comunale</t>
  </si>
  <si>
    <t>FG008A/10</t>
  </si>
  <si>
    <t> J45D12000120001</t>
  </si>
  <si>
    <t>Lavori di mitigazione del rischio idrogeologico del centro abitato di Carpino</t>
  </si>
  <si>
    <t>16IR007/G1</t>
  </si>
  <si>
    <t>A0501.185</t>
  </si>
  <si>
    <t>E57B20000770002</t>
  </si>
  <si>
    <t>Intervento di mitigazione rischio zona fonte Romana - Fraz. Monterotaro</t>
  </si>
  <si>
    <t>Adeguamento attraversamenti stradali, Messa in sicurezza aree in frana tramite pali trivellati in c.a., Sistema di drenaggi superficiali e rete captazione delle acque</t>
  </si>
  <si>
    <t>16IR664/G1</t>
  </si>
  <si>
    <t>E57B16000800001</t>
  </si>
  <si>
    <t>Mitigazione rischio idrogeologico centro abitato: circonvallazione Ovest-Viale della Vittoria</t>
  </si>
  <si>
    <t>Opere di sostegno in c.a. su pali, opere di disciplina acque piovane e profonde</t>
  </si>
  <si>
    <t>16IR824/G1</t>
  </si>
  <si>
    <t xml:space="preserve">E56B19000150002 </t>
  </si>
  <si>
    <t>Intervento di consolidamento centro abitato località Montetto 2° stralcio - completamento</t>
  </si>
  <si>
    <t>Realizzazione di: tre pozzi strutturali drenanti di profondità 23 m e diametro interno di 6 m; dreni sub orizzontali di tubi microfessurati posti a raggiera a varie quote; tubazioni di fondo per la raccolta delle acque drenate dai pozzi; paratia di pali trivellati in c.a. con tiranti attivi; demolizione e ricostruzione muro di contenimento in c.a.; realizzazione di un muro a gradoni in gabbioni armati a monte del pozzo 4 a protezione dellos tesso; sistemazione delle strade nei tratti interessati dal cedimento del versante.</t>
  </si>
  <si>
    <t>16IR404/G1</t>
  </si>
  <si>
    <t>A0501.14</t>
  </si>
  <si>
    <t>E57B16000070002</t>
  </si>
  <si>
    <t xml:space="preserve">Interventi urgenti per la mitigazione del rischio idrogeologico in località "Montetto" 1 Stralcio </t>
  </si>
  <si>
    <t>Realizzazione di: tre pozzi strutturali diametro interno di 5 m; dreni sub orizzontali di tubi microfessurati posti a raggiera a varie quote; tubazioni di fondo per la raccolta delle acque drenate dai pozzi; sistemazioni superficiali del terreno.</t>
  </si>
  <si>
    <t>16IR413/G1</t>
  </si>
  <si>
    <t>A0501.15</t>
  </si>
  <si>
    <t>E57B16000080002</t>
  </si>
  <si>
    <t>Mitigazione del rischio idrogeologico in loc.Creta Rossa 2° stralcio</t>
  </si>
  <si>
    <t>Paratia in conglomerato cementizio armato; sistemazione dle reticolo idrografico esistente a monte strada e a valle della strada oggetto di intervento; risagomatura a sostegno del pendio a monte strada con gabbionate in pietrame calcareo; cunetta in cls per il convogliamento delel acque proveniente dalla piattaforma stradale con condotta di scarico; stabilizzazione superficiale della scarpata, ripristino della sede stradale.</t>
  </si>
  <si>
    <t>DPR331/01_003</t>
  </si>
  <si>
    <t>E59H04000050002</t>
  </si>
  <si>
    <t>Lavori di manutenzione straordinaria "canale Fontana" - 2°intervento</t>
  </si>
  <si>
    <t>Lavori di pulizia e di sistemazione dell'alveo di un tratto del "canale Fontana"</t>
  </si>
  <si>
    <t>D.P.R. 331/2001</t>
  </si>
  <si>
    <t>DPR331/01_002</t>
  </si>
  <si>
    <t>n.d.</t>
  </si>
  <si>
    <t>Lavori di manutenzione straordinaria "canale Fontana" - 1°intervento</t>
  </si>
  <si>
    <t>FG092A/10</t>
  </si>
  <si>
    <t> J59D14000790001</t>
  </si>
  <si>
    <t>Mitigazione del rischio idrogeologico in localiti Pagliara nel Comune di Casalnuovo Monterotaro</t>
  </si>
  <si>
    <t>FG070A/10</t>
  </si>
  <si>
    <t> J55D12000170003</t>
  </si>
  <si>
    <t>Mitigazione rischio idrogeologico in localitv "Creta Rossa" - Completamento</t>
  </si>
  <si>
    <t>16IR109/G1</t>
  </si>
  <si>
    <t>F61J21000040002</t>
  </si>
  <si>
    <t>Lavori di consolidamento idrogeologico in zona Montelano - Completamento</t>
  </si>
  <si>
    <t>Paratia di pali, terra rinforzata, drenaggi profondi con trincea, Sistemazione del canale di scolo con gabbionate metalliche e materasso reno, profilatura e sistemazione area con biostuoia preseminata antierosione; opere di ingegneria naturalistica</t>
  </si>
  <si>
    <t>PR Puglia FESR-FSE+2021-2027</t>
  </si>
  <si>
    <t>16IR613/G1</t>
  </si>
  <si>
    <t>A0501.16</t>
  </si>
  <si>
    <t>F67B16000140002</t>
  </si>
  <si>
    <t>Intervento di mitigazione del rischio idrogeologico in località Macchia di Lenza</t>
  </si>
  <si>
    <t>16IR618/G1</t>
  </si>
  <si>
    <t>B63H15000020001</t>
  </si>
  <si>
    <t>Opere di consolidamento zona cimitero</t>
  </si>
  <si>
    <t>Fondazione su micropali, muro in c.a., completamento opere di drenaggio, regimentazione delle acque piovane, completamento delle opere di sistemazione idraulica</t>
  </si>
  <si>
    <t>16IR597/G1</t>
  </si>
  <si>
    <t>B73H17000030006</t>
  </si>
  <si>
    <t>Progetto opera di mitigazione del rischio idrogeologico</t>
  </si>
  <si>
    <t>Realizzazione canale e vasca di accumulo</t>
  </si>
  <si>
    <t>16IR606/G1</t>
  </si>
  <si>
    <t>B13H15000010001</t>
  </si>
  <si>
    <t>Recupero statico della cava Santa Lucia</t>
  </si>
  <si>
    <t>Realizzazione muro di contenimento, canaletta raccolata acque, chiodature pareti, piantumazione pendio, opere di smaltimento acque di cava</t>
  </si>
  <si>
    <t>16IR434/G1</t>
  </si>
  <si>
    <t>A0501.72</t>
  </si>
  <si>
    <t>B84H15002080003</t>
  </si>
  <si>
    <t xml:space="preserve">Lavori di sistemazione idraulica del fiume Lato - I stralcio </t>
  </si>
  <si>
    <t>1. Le realizzazioni di nuove arginature e rifacimento ed il (2) rinforzo di arginature danneggiate nel corso degli scorsi eventi alluvionali: consentiranno di eliminare i fenomeni di esondazione del Fiume Lato che si verificano nel corso degli eventi meteorici più intensi. 3. Riparazioni di crepe e lesioni presenti nelle arginature esistenti: al fine di peservare le arginature esistenti e idonee al contenimento delle onde di piena grazie alla chiusura delle crepe e delle lesioni presenti nelle stesse. 4. Esecuzione di pulizia e decespugliamento: eliminare e/o risistemare le alberature e gli arbusti presenti lungo il corso del fiume e che sono causa di rallentamento della corrente o di ostacolo al deflusso dei materiali più ingombranti (massi, tronchi e simili) trasportati in seno alla corrente nel caso degli eventi alluvionali più intensi.</t>
  </si>
  <si>
    <t>16IR510/G1</t>
  </si>
  <si>
    <t>A0501.188</t>
  </si>
  <si>
    <t>J83B18000070001</t>
  </si>
  <si>
    <t>Completamento dei lavori di Consolidamento del Dissesto Idrogeologico-loc. Cimitero e Centro Abitato</t>
  </si>
  <si>
    <t>Opere strutturali, muri in c.a. su pali e microplai; sistemazione a verde; regimentazione acque; rifacimento strade e ripristino sotto servizi.</t>
  </si>
  <si>
    <t>16IR729/G1</t>
  </si>
  <si>
    <t>J86J17000090002</t>
  </si>
  <si>
    <t>Lavori di mitigazione del dissesto idrogeologico in località Spinelle - Via degli Emigranti</t>
  </si>
  <si>
    <t>Palificata di grande diametro sormonatata da trave di testata e relativo muro di contenimento; muro di sottoscarpa; gabbionate a tergo della paratia di progetto; drenaggi a tergo dei muri; canaletta di bonifica; canalette e ripristino strada</t>
  </si>
  <si>
    <t>16IR736/G1</t>
  </si>
  <si>
    <t>B83H17000020006</t>
  </si>
  <si>
    <t xml:space="preserve">Lavori di messa in sicurezza idrogeologica della zona valle Celone </t>
  </si>
  <si>
    <t>Adeguamento sezione del Torrente Celone, sistemazione briglie, profilatura e risagomatura dell’alveo, adeguamento attraversamento, interventi non strutturali per la mitigazione del rischio</t>
  </si>
  <si>
    <t>16IR539/G1</t>
  </si>
  <si>
    <t>A0501.18</t>
  </si>
  <si>
    <t>J86J16000680002</t>
  </si>
  <si>
    <t>Consolidamento del dissesto idrogeologico in loc.II Traversa Via Elena</t>
  </si>
  <si>
    <t>16IR610/G1</t>
  </si>
  <si>
    <t>A0501.17</t>
  </si>
  <si>
    <t>J86J16000690002</t>
  </si>
  <si>
    <t>Mitigazione del rischio idrogeologico del centro abitato</t>
  </si>
  <si>
    <t>16IR511/G1</t>
  </si>
  <si>
    <t>B83H15000020001</t>
  </si>
  <si>
    <t>Completamento dei lavori di Consolidamento del dissesto idrogeologico in loc.Amabile-Centro Abitato</t>
  </si>
  <si>
    <t>Regimentazione idraulica lungo la SP125,Regimentazione delle acque provenienti dalla loc.Prazzetta, Sistemazione alvei,Muri su pali in loc.Prazzetta, paratia di pali lungo la SP125, paratia di pali sulla strada valle Porta del Pozzo, Bonifica sedi strade</t>
  </si>
  <si>
    <t>FG031A/10</t>
  </si>
  <si>
    <t> J85D12000180003</t>
  </si>
  <si>
    <t>Completamento dissesto idrogeologico nel centro abitato - localiti Porta del pozzo (zona belvedere) e sotto le mura</t>
  </si>
  <si>
    <t>FG071A/10</t>
  </si>
  <si>
    <t> J85D12000210003</t>
  </si>
  <si>
    <t>Lavori di sistemazione dissesto idrogeologico alla localitP Cimitero nelltabitato di Castelluccio valmaggiore, alla Via Stretta della Monaca e Via degli Emigranti</t>
  </si>
  <si>
    <t>16IR411/G1</t>
  </si>
  <si>
    <t>G97H15001640002</t>
  </si>
  <si>
    <t>Lavori di mitigazione del rischio idrogeologico in località Passo di Carnevale</t>
  </si>
  <si>
    <t>Opere di sostegno in c.a. su pali, drenaggi sub-orizzontali sistemazione del reticolo idrografico esistente trincee drenanti risagomatura e sostegno del pendio con gabbionata,opere di convogliamento acque e stabilizzazione della scarpata a monte e valle.</t>
  </si>
  <si>
    <t>16IR008/G1</t>
  </si>
  <si>
    <t>A0501.19</t>
  </si>
  <si>
    <t>G91B16000190002</t>
  </si>
  <si>
    <t>Sistemazione dissesto idrogeologico alla strada comunale Vettruco</t>
  </si>
  <si>
    <t>16IR481/G1</t>
  </si>
  <si>
    <t>A0501.20</t>
  </si>
  <si>
    <t>H16J16000380002</t>
  </si>
  <si>
    <t>Messa in sicurezza cavità antropiche dell'abitato di Giuliano</t>
  </si>
  <si>
    <t>16IR007/MT</t>
  </si>
  <si>
    <t>B62J18000060006</t>
  </si>
  <si>
    <t>Messa in sicurezza costone roccioso strada di accesso nell'ambito portuale - via scalo delle barche</t>
  </si>
  <si>
    <t>Messa in sicurezza costone roccioso attraverso la realizzazione di interventi di sarciture, chiodature, legature e rete</t>
  </si>
  <si>
    <t>art.1, comma 134 e ss, L. 145/2018</t>
  </si>
  <si>
    <t>16IR426/G1</t>
  </si>
  <si>
    <t>A0501.73</t>
  </si>
  <si>
    <t>I47B15000280001</t>
  </si>
  <si>
    <t>Opere di mitigazione del rischio idrogeologico delle aree di compluvio presso il limite comunale tra Cavallino e Lizzanello</t>
  </si>
  <si>
    <t>Realizzazione di una vasca di accumulo e dispersione, con all’interno ubicati n.40 pozzi assorbenti anidri e realizzazione di un sistema di canali che convoglino le acque dalle zone più depresse verso la suddetta vasca.</t>
  </si>
  <si>
    <t>16IR478/G1</t>
  </si>
  <si>
    <t>H17B15000510002</t>
  </si>
  <si>
    <t>Consolidamento e messa in sicurezza dell'area in frana a valle di Via Paolo VI</t>
  </si>
  <si>
    <t>3 muri su pali; trincee drenanti</t>
  </si>
  <si>
    <t>16IR111/G1</t>
  </si>
  <si>
    <t>A0501.21</t>
  </si>
  <si>
    <t>H17B14000690002</t>
  </si>
  <si>
    <t>Lavori sistemazione dei dissesti idrogeologici interessante versante a valle di via Raffaello</t>
  </si>
  <si>
    <t>FG007A/10</t>
  </si>
  <si>
    <t>J15D12000090003</t>
  </si>
  <si>
    <t>Completamento lavori di consolidamento e messa in sicurezza del versante collinare a valle di Via Regina Margherita</t>
  </si>
  <si>
    <t>FG084A/10</t>
  </si>
  <si>
    <t> J15D12000160003</t>
  </si>
  <si>
    <t>Completamento lavori di consolidamento e messa in sicurezza del versante a valle di Via Fratelli Bandiera</t>
  </si>
  <si>
    <t>16IR844/G1</t>
  </si>
  <si>
    <t>A0501.191</t>
  </si>
  <si>
    <t>I26B19000360006</t>
  </si>
  <si>
    <t>Comp. mitigazione del rischio idrogeologico centro abitato "Zona via Belvedere-Via per Castelluccio"</t>
  </si>
  <si>
    <t>Paratia di contenimento, muro di contenimento, opere di ingegneria naturalistica, opere accessorie.</t>
  </si>
  <si>
    <t>16IR706/G1</t>
  </si>
  <si>
    <t>I27B16000300002</t>
  </si>
  <si>
    <t>Completamento mitigazione rischio idrogeologico centro abitato località Via Fontanelle e Via Roma</t>
  </si>
  <si>
    <t>Paratie ancorate; sistemazione zona dissestata in testa a paratia esistente; opere di ingegneria naturalistica; opere accessorie</t>
  </si>
  <si>
    <t>16IR112/G1</t>
  </si>
  <si>
    <t>A0501.24</t>
  </si>
  <si>
    <t>I27B17000000002</t>
  </si>
  <si>
    <t>Lavori di manutenzione e ristrutturazione della Rete Stradale "Pireta-Caracciolo"</t>
  </si>
  <si>
    <t>16IR408/G1</t>
  </si>
  <si>
    <t>A0501.23</t>
  </si>
  <si>
    <t>I27B16000210006</t>
  </si>
  <si>
    <t>Completamento sistemazioni dissesto idrogeologico versanti collinari del centro abitato</t>
  </si>
  <si>
    <t>16IR009/G1</t>
  </si>
  <si>
    <t>B26J15002070001</t>
  </si>
  <si>
    <t>Mitigazione del rischio idrogeologico interessante l'area ex discarica - Cimitero</t>
  </si>
  <si>
    <t>Consolidamento con muri di sostegno con fondazioni profonde su pali, tubazioni drenanti con drenaggi, adeguamento ponticello. Realizzazione di diaframmi di pali, risagomatura area in frana, drenaggi e regimentazione delle acque.</t>
  </si>
  <si>
    <t>FG003A/10</t>
  </si>
  <si>
    <t> J25D12000080001</t>
  </si>
  <si>
    <t>Completamento sistemazione movimento franoso interessante il versante collinare di Via Roma del centro abitato di Celle di San Vito</t>
  </si>
  <si>
    <t>FG056A/10</t>
  </si>
  <si>
    <t>J25D12000150003</t>
  </si>
  <si>
    <t>Progetto per le opere di contenimento dei dissesti idrogeologici delloimpianto di depurazione comunale della rete fognaria di adduzione pendio versante est del centro abitato SP 126 per Celle di San Vito</t>
  </si>
  <si>
    <t>16IR840/G1</t>
  </si>
  <si>
    <t>H39J21012790001</t>
  </si>
  <si>
    <t>Mitigazione del rischio idraulico del territorio comunale - Zona Ovest</t>
  </si>
  <si>
    <t>Realizzazione vasca di laminazione, attraverso la realizzazione di argini perimetrali in terra; canalizzazione per svuotamento vasca di laminazione in tubazione interrata.</t>
  </si>
  <si>
    <t>16IR317/G1</t>
  </si>
  <si>
    <t>H39J21012740001</t>
  </si>
  <si>
    <t>Messa in sicurezza dell'abitato di Moschella in agro di Cerignola e della SP91</t>
  </si>
  <si>
    <t>Pulizia e ampliamento delle vasche di laminazione e del canale di gronda;Realizzazione di una terza vasca di laminazione e di un canale di gronda.Demolizione e ricostruzione degli attraversamenti sulla S.P.91/Consorzio Capitanata</t>
  </si>
  <si>
    <t>RISORSE ANNUALITÀ 2025 - Decreto Interministeriale (MASE e MPCP) n. 431 del 02/12/2025</t>
  </si>
  <si>
    <t>FG032A/10</t>
  </si>
  <si>
    <t xml:space="preserve"> J35D12000180003</t>
  </si>
  <si>
    <t>Lavori di adeguamento canale Lagrimaro</t>
  </si>
  <si>
    <t>Adeguamento sezione di deflusso alveo, taglio selettivo vegetazione e ripristino viabilità</t>
  </si>
  <si>
    <t>16IR006/MT</t>
  </si>
  <si>
    <t>H42B23001130001</t>
  </si>
  <si>
    <t>Consolidamento versante occidentale dell'abitato di Chieuti - III stralcio</t>
  </si>
  <si>
    <t>Sistemazione delle incisioni naturali mediante riprofilatura e messa in opera di materassini anti-erosivi.</t>
  </si>
  <si>
    <t>DPCM 14 luglio 2016 - Fondo progettazione (VIII stralcio - Decreto Direttoriale n. 88/MASE del 30 settembre 2024)</t>
  </si>
  <si>
    <t>16IR005/MT</t>
  </si>
  <si>
    <t>H42B23001120001</t>
  </si>
  <si>
    <t>Consolidamento versante occidentale dell'abitato di Chieuti - II stralcio</t>
  </si>
  <si>
    <t>Interventi di riconfigurazione morfologica del pendio, attraverso realizzazione di un rilevato al piede del pendio e di un livello di dreni sub-orizzontali</t>
  </si>
  <si>
    <t>DPCM 14 luglio 2016 - Fondo progettazione (VII stralcio - Decreto Direttoriale n. 521/MASE del 13/12/2023) anticipo e Fondo progettazione (VIII stralcio - Decreto Direttoriale n. 88/MASE del 30 settembre 2024) saldo</t>
  </si>
  <si>
    <t>FG022A/10</t>
  </si>
  <si>
    <t>J45D12000160003</t>
  </si>
  <si>
    <t>Consolidamento centro abitato - Largo IV Novembre , Via Fani</t>
  </si>
  <si>
    <t>FG065A/10</t>
  </si>
  <si>
    <t>J45D12000230003</t>
  </si>
  <si>
    <t>Intervento di mitigazione del rischio idraulico del canale della Castagna (gin Canale dellaInferno)</t>
  </si>
  <si>
    <t>BR013A/10</t>
  </si>
  <si>
    <t> J35D12000190003</t>
  </si>
  <si>
    <t>Messa in sicurezza del reticolo idrografico loc. Gravinelle</t>
  </si>
  <si>
    <t>16IR497/G1</t>
  </si>
  <si>
    <t>A0501.74</t>
  </si>
  <si>
    <t>B43G10000250001</t>
  </si>
  <si>
    <t>Interventi per la riduzione del rischio idrogeologico ed idraulico e sistemazione vora S. Isidoro</t>
  </si>
  <si>
    <t>16IR010/G1</t>
  </si>
  <si>
    <t>A0501.75</t>
  </si>
  <si>
    <t>I57B16000170002</t>
  </si>
  <si>
    <t xml:space="preserve">Progetto di salvaguardia idraulica dell'abitato - IV stralcio </t>
  </si>
  <si>
    <t>Realizzazione dell’attraversamento ferroviario.
Connessione dell’attraversamento ferroviario con il canale esistente posto a valle.
Realizzazione di un tratto di monte del canale di salvaguardia idraulica composto da tratto di canale a cielo aperto tra le sezioni 16 e 17 e tombino stradale per l’attraversamento di Via Lago Baione .</t>
  </si>
  <si>
    <t>BA014A/10</t>
  </si>
  <si>
    <t> J55D12000100003</t>
  </si>
  <si>
    <t>Progetto di salvaguardia idraulica delliabitato - III STRALCIO</t>
  </si>
  <si>
    <t>16IR432/G1</t>
  </si>
  <si>
    <t>A0501.76</t>
  </si>
  <si>
    <t>I97B16000260002</t>
  </si>
  <si>
    <t xml:space="preserve">Mitigazione del rischio idrogeologico del territorio comunale </t>
  </si>
  <si>
    <t>Manutenzione, risagomatura e verifica idraulica della sezione del Canale esistente (Lama di San Simone);
Realizzazione di un canale, di adeguata sezione, a cielo aperto, da posizionare in adiacenza alla Strada Provinciale 48, di convogliamento delle acque provenienti dai bacini imbriferi posti a nord del territorio di Crispiano nel Canale esistente;
Realizzazione di sistemi di connessione idraulica del reticolo idrografico con il canale di progetto.</t>
  </si>
  <si>
    <t>16IR430/G1</t>
  </si>
  <si>
    <t>A0501.25</t>
  </si>
  <si>
    <t>F86J16000560006</t>
  </si>
  <si>
    <t>Intervento di bonifica e messa in sicurezza di cavità antropiche nell’area urbana e suburbana</t>
  </si>
  <si>
    <t>16IR386/G1</t>
  </si>
  <si>
    <t>B54H20003510001</t>
  </si>
  <si>
    <t>Sistemazione torrente Gavitelle per Rischio idrogeologico del centro abitato</t>
  </si>
  <si>
    <t>Gabbionate, pulizia canale, opere di ingegneria naturalistica</t>
  </si>
  <si>
    <t>16IR474/G1</t>
  </si>
  <si>
    <t>C56J17000050002</t>
  </si>
  <si>
    <t xml:space="preserve">Mitigazione del rischio idrogeologico </t>
  </si>
  <si>
    <t>Realizzazione di paratie e di muri di sostegno su pali profondi in c.a. Consolidamento dei muri di sostegno esistenti, lesionati e pericolanti, previo opportuni placcaggi in c.a.Opere di drenaggio e raccolta delle acque piovane. Opere a verde.</t>
  </si>
  <si>
    <t>16IR472/G1</t>
  </si>
  <si>
    <t>A0501.27</t>
  </si>
  <si>
    <t>C57B16000060002</t>
  </si>
  <si>
    <t>Mitigazione del rischio idrogeologico Zona San Cristoforo, Fontanelle, Vico I Fontana</t>
  </si>
  <si>
    <t>16IR476/G1</t>
  </si>
  <si>
    <t>A0501.26</t>
  </si>
  <si>
    <t>C57B16000050002</t>
  </si>
  <si>
    <t>Mitigazione del rischio idrogeologico "Arena Cavata"</t>
  </si>
  <si>
    <t>FG001A/10</t>
  </si>
  <si>
    <t> J55D12000040001</t>
  </si>
  <si>
    <t>Progetto preliminare lavori di consolidamento dissesti idrogeologici centro urbano zona Arena Cavata</t>
  </si>
  <si>
    <t>FG057A/10</t>
  </si>
  <si>
    <t> J55D12000130003</t>
  </si>
  <si>
    <t>Consolidamento dissesti idrogeologici centro urbano zona borgo gavitelle</t>
  </si>
  <si>
    <t>16IR846/G1</t>
  </si>
  <si>
    <t>A0501.192</t>
  </si>
  <si>
    <t>F63H20000460002</t>
  </si>
  <si>
    <t>Completamento consolidamento del centro abitato in zona Vallone del Ponte</t>
  </si>
  <si>
    <t>Paratie di pali, drenaggi, ripristino viabilità, muro di contenimento, ingegneria naturalistica.</t>
  </si>
  <si>
    <t>16IR403/G1</t>
  </si>
  <si>
    <t>A0501.28</t>
  </si>
  <si>
    <t>F67B16000100002</t>
  </si>
  <si>
    <t xml:space="preserve">Mitigazione del rischio idrogeologico centro abitato zona via Giarosetta </t>
  </si>
  <si>
    <t>16IR514/G1</t>
  </si>
  <si>
    <t>A0501.29</t>
  </si>
  <si>
    <t>F67B16000090002</t>
  </si>
  <si>
    <t>Sistemazione frana a valle del cimitero comunale</t>
  </si>
  <si>
    <t>16IR011/G1</t>
  </si>
  <si>
    <t>B63H15000030001</t>
  </si>
  <si>
    <t>Lavori di consolidamento del centro abitato in zona Vallone del Ponte</t>
  </si>
  <si>
    <t>Opere di contenimento con paratie tirantate,  reti drenanti e terrazzamenti</t>
  </si>
  <si>
    <t>FG019A/10</t>
  </si>
  <si>
    <t>J65D12000070001</t>
  </si>
  <si>
    <t>Progetto per le opere di contenimento dei dissesti idrogeologici del centro abitato zona cimitero comunale</t>
  </si>
  <si>
    <t>FG067A/10</t>
  </si>
  <si>
    <t>J65D12000120003</t>
  </si>
  <si>
    <t>Lavori di consolidamento area depuratore</t>
  </si>
  <si>
    <t>16IR001/MT</t>
  </si>
  <si>
    <t>H51J22000080001</t>
  </si>
  <si>
    <t>Interventi di regimentazione e protezione idraulica –
interv.“Torre Canne” e “Pezze di Greco” II e III lotto</t>
  </si>
  <si>
    <t>Arretramento del canale deviatore</t>
  </si>
  <si>
    <t>BR017A/10</t>
  </si>
  <si>
    <t>J55D12000110003</t>
  </si>
  <si>
    <t>Progetto generale e intervento di mitigazione del rischio idraulico nel centro abitato di Fasano. Completamento I Lotto - Zona Laureto</t>
  </si>
  <si>
    <t>BR058A/10 - BR059A/10</t>
  </si>
  <si>
    <t>J56D10000180003</t>
  </si>
  <si>
    <t>Interventi di regimentazione e protezione idraulica del territorio del Comune di fasano II e III Lotto</t>
  </si>
  <si>
    <t>BR015A/10</t>
  </si>
  <si>
    <t>J55J12000000001</t>
  </si>
  <si>
    <t>Regimentazione e protezione idraulica nel comune di Fasano. Lotto 1/A. Intervento di completamento ed integrativi</t>
  </si>
  <si>
    <t>BR016A/10</t>
  </si>
  <si>
    <t> J55D12000050001</t>
  </si>
  <si>
    <t>Progetto generale e interventi di regimentazione e protezione idraulica del territorio del Comune di Fasano. I Lotto</t>
  </si>
  <si>
    <t>16IR002/PI</t>
  </si>
  <si>
    <t>B74D24001960001</t>
  </si>
  <si>
    <t>Recupero e miglioramento della funzionalità idraulica del Torrente Cervaro nel territorio di Foggia</t>
  </si>
  <si>
    <t>16IR455/G1</t>
  </si>
  <si>
    <t>B73H17000040006</t>
  </si>
  <si>
    <t>Interventi di sistemazione idraulica del canale Santa Giusta</t>
  </si>
  <si>
    <t>Sistemazione ed adeguamento canale ed attraversamenti_x000D_</t>
  </si>
  <si>
    <t>FG020A/10</t>
  </si>
  <si>
    <t>J75D12000120003</t>
  </si>
  <si>
    <t>Masseria Cappuccini demolizione e ricostruzione ponte torrente Salsola</t>
  </si>
  <si>
    <t>16IR003/PI</t>
  </si>
  <si>
    <t>B44D24002600001</t>
  </si>
  <si>
    <t>Recupero e miglioramento della funzionalità idraulica del Canale Reale nei comuni di Francavilla Fonntana e Latiano</t>
  </si>
  <si>
    <t>Rimessa in efficienza delle opere idrauliche e recupero e miglioramento della funzionalità idraulica tramite ripristino delle sezioni dell’alveo.</t>
  </si>
  <si>
    <t>APQR_001</t>
  </si>
  <si>
    <t>H13E12000050001</t>
  </si>
  <si>
    <t>Protezione delle coste alte in territorio di Gagliano del Capo</t>
  </si>
  <si>
    <t>16IR405/G1_</t>
  </si>
  <si>
    <t>H39J21012770001</t>
  </si>
  <si>
    <t>Sistemazione idraulica della Contrada Vasce_</t>
  </si>
  <si>
    <t>Realizzazione di 3 canali di gronda che permettano di drenare le acque.Realizzazione di 3 vasche sulle quali convogliare le acque  provenienti dai canali di gronda.Realizzazione di trincee drenanti all'interno delle vasche.</t>
  </si>
  <si>
    <t>16IR405/G1</t>
  </si>
  <si>
    <t>A0501.77</t>
  </si>
  <si>
    <t xml:space="preserve">Sistemazione idraulica della Contrada Vasce </t>
  </si>
  <si>
    <t>16IR604/G1</t>
  </si>
  <si>
    <t>A0501.30</t>
  </si>
  <si>
    <t>H46B14000070006</t>
  </si>
  <si>
    <t>Consolidamento cavità ipogee via Firenze, via Acquedotto, via Galatina e via Siena - lotto 2</t>
  </si>
  <si>
    <t>16IR301/G1</t>
  </si>
  <si>
    <t>H39J21012800001</t>
  </si>
  <si>
    <t>Canale lama di Pozzo. Lavori urgenti di demolizione e ricostruzione attraversam. canale Chiaradonna</t>
  </si>
  <si>
    <t>Verifica idraulica canali Chiaradonna e Lama di Pozzo nei tratti interessati dall'opera da demolire; rimozione gabbionate; ricostruzione dell'opera di attraversamento; pulizia e riprofilatura dei canali nei tratti contigui alla nuova opera d'arte.</t>
  </si>
  <si>
    <t>16IR834/G1</t>
  </si>
  <si>
    <t>H31J22000020001</t>
  </si>
  <si>
    <t>Interventi di mitigazione del rischio idraulico nell’abitato di Marina di Ginosa - Stralcio I</t>
  </si>
  <si>
    <t>Realizzazione rilevato arginale area golenale; canale a sezione trapezoidale; strada laterale</t>
  </si>
  <si>
    <t>DPCM 14 luglio 2016 - Fondo progettazione (II stralcio - Decreto Direttoriale prot. n. 263/STA del 28/06/2019)</t>
  </si>
  <si>
    <t>16IR825/G1</t>
  </si>
  <si>
    <t>D33H19000290002</t>
  </si>
  <si>
    <t xml:space="preserve">Mitigazione del rischio geomorfologico nell’abitato di Ginosa - Stralcio I Centro storico zona A </t>
  </si>
  <si>
    <t>L’intervento prevede il rifacimento del parapetto lungo tutta la via Matrice e lungo tutto Vico Storto nonché
il consolidamento delle cavità presenti nell'are di intervento, anche a valle, nonchè opere di completamento varie. In particolare, per il rifacimento dei parapetti, è prevista la creazione di una opportuna fondazione al piede degli stessi, ancorata su micropali, quest’ultimi realizzati con tre ordini di chiodature autoperforanti della lunghezza di metri 2 ad inclinazione crescente verso monte, che avranno funzione di consolidamento
locale dell’ammasso sottostante</t>
  </si>
  <si>
    <t>16IR721/G1</t>
  </si>
  <si>
    <t>H69J21012340001</t>
  </si>
  <si>
    <t>Intervento mitigazione rischio idraulico area sude est abitato</t>
  </si>
  <si>
    <t>Risagomatura sezioni d'alveo</t>
  </si>
  <si>
    <t>16IR452/G1</t>
  </si>
  <si>
    <t>H79J21011600001</t>
  </si>
  <si>
    <t>Lavori di mitigazione del rischio idraulico dell’abitato di Giovinazzo zona sud  (Lama Castello)</t>
  </si>
  <si>
    <t>Realizzazione di scatolari e ponti in C.A., innalzamento della quota stradale della complanare, Realizzazione di un canale arginato</t>
  </si>
  <si>
    <t>FSC 2021-2027 Delibera CIPESS n. 6 del 30/01/2025
Contributi di cui all'articolo 1, commi 464-469 della legge 30 dicembre 2023, n. 213</t>
  </si>
  <si>
    <t>FSC 2021-2027 Delibera CIPESS n. 6 del 30/01/2025 per € 4.800.000
Contributi di cui all'articolo 1, commi 464-469 della legge 30 dicembre 2023, n. 213 - anno 2026 per € 800.000,00</t>
  </si>
  <si>
    <t>16IR113/G1</t>
  </si>
  <si>
    <t>B73H17000050006</t>
  </si>
  <si>
    <t>Consolidamento della fascia costiera per cedimenti e crolli della costa rocciosa- priorità B</t>
  </si>
  <si>
    <t>Rimozione elementi rocciosi, consolidamento ammasso roccioso, interventi a mare per riduzione energia moto ondoso e protezione linea di costa, ripascimento in ciottoli per il recupero della</t>
  </si>
  <si>
    <t>16IR621/G1</t>
  </si>
  <si>
    <t>A0501.31</t>
  </si>
  <si>
    <t>H83B09000190002</t>
  </si>
  <si>
    <t>Lavori di difesa dell'abitato dal rischio frane - Via Deledda</t>
  </si>
  <si>
    <t>Inizialmente finanziato con PO FESR 2007-2013 ma revocato con D.D. 76/2016</t>
  </si>
  <si>
    <t>BA033A/10</t>
  </si>
  <si>
    <t> J85D12000190003</t>
  </si>
  <si>
    <t>Lavori di sistemazione Torrente Gravina</t>
  </si>
  <si>
    <t>16IR004/MT</t>
  </si>
  <si>
    <t>H41J22000430001</t>
  </si>
  <si>
    <t>Opere idrauliche Fosso Macchione, Fosso Madonna del Prato e Fosso delle Monache - Lotto 2</t>
  </si>
  <si>
    <t>Adeguamento opere idrauliche relative al Fosso Macchione, Fosso Madonna del Prato e Fosso delle Monache</t>
  </si>
  <si>
    <t>16IR003/MT</t>
  </si>
  <si>
    <t>H41J22000420001</t>
  </si>
  <si>
    <t>Opere idrauliche Fosso Macchione, Fosso Madonna del Prato e Fosso delle Monache - Lotto 1</t>
  </si>
  <si>
    <t>TA072A/10</t>
  </si>
  <si>
    <t> J45D12000260003</t>
  </si>
  <si>
    <t>Sistemazione idraulica dei Fossi Rigio, Gronci e canale Macchione Fossi Rigio e Gronci e canale Macchione Fossi Rigio e Gronci e canale Macchione (cosi modificato da Comitato Indirizzo e Controllo del 07/10/2013)</t>
  </si>
  <si>
    <t>16IR615/G1</t>
  </si>
  <si>
    <t>A0501.78</t>
  </si>
  <si>
    <t>I97B16000600002</t>
  </si>
  <si>
    <t xml:space="preserve">Messa in sicurezza area residenziale Villaggio Quadrifoglio </t>
  </si>
  <si>
    <t>Realizzazione di un canale che intercetta
le acque dei bacini 1, 2, 3 e 4, collettandole a valle del Residence Sant’Antonio, di lunghezza complessiva pari a 1,65 km e pendenza media pari a 0.2%.</t>
  </si>
  <si>
    <t>BA073A/10</t>
  </si>
  <si>
    <t>J95D12000150003</t>
  </si>
  <si>
    <t>Proposta di interventi di presidio e mitigazione idraulica relativa ad aree ad elevata pericolositV idraulica e rischio R4 ricadenti nel Comune di Grumo Appula riportate nel PAI - Puglia approvato</t>
  </si>
  <si>
    <t>16IR607/G1</t>
  </si>
  <si>
    <t>A0501.67</t>
  </si>
  <si>
    <t>J73J12001530006</t>
  </si>
  <si>
    <t>Lavori di messa in sicurezza, riduzione del rischio allagamenti e valorizzazione della naturalità. Comune di Guagnano (Villa Baldassarri)</t>
  </si>
  <si>
    <t>Manutenzione del tratto di canale;
Raccordo tra il canale esistente e la nuova sezione in progetto mediante un pozzetto di smistamento del tipo ispezionabile;
Nuova sezione idraulica del canale di forma trapezia 
Realizzazione dell’attraversamento a doppia campata, sulla strada Salice -Cellino San Marco.</t>
  </si>
  <si>
    <t>FG034A/10</t>
  </si>
  <si>
    <t>J95D12000090003</t>
  </si>
  <si>
    <t>Interventi di mitigazione del rischio idraulico e idrogeologico dei versanti collinari e delle strade di accesso dalla Marina al centro urbano della città (San Domino)</t>
  </si>
  <si>
    <t>16IR820/G1</t>
  </si>
  <si>
    <t>H51J22000010001</t>
  </si>
  <si>
    <t>Mitigazione del rischio idraulico centro abitato di Laterza - Lotto I (Lama Est)</t>
  </si>
  <si>
    <t>Vasche di accumulo e dispersione; canali; adeguamento attraversamento</t>
  </si>
  <si>
    <t>16IR598/G1</t>
  </si>
  <si>
    <t>A0501.79</t>
  </si>
  <si>
    <t>B96H18000140002</t>
  </si>
  <si>
    <t xml:space="preserve">Intervento di mitigazione del rischio idrogeologico </t>
  </si>
  <si>
    <t>Adeguamento della sezione del canale di restituzione al recapito finale, rifacimento degli attraversamenti poderali esistenti e realizzazione di uno scolmatore che metta in collegamento il canale oggetto di adeguamento con la cava dismessa posta in sinistra idraulica al predetto canale</t>
  </si>
  <si>
    <t>16IR462/G1</t>
  </si>
  <si>
    <t>A0501.32</t>
  </si>
  <si>
    <t>B99D15003330006</t>
  </si>
  <si>
    <t>Messa in sicurezza e mitigazione rischio geomorfologico di cavità ipogee</t>
  </si>
  <si>
    <t>16IR732/G1</t>
  </si>
  <si>
    <t>B98H22000890001</t>
  </si>
  <si>
    <t>Mitigazione rischio idraulico Lequile - San Pietro in Lama</t>
  </si>
  <si>
    <t>Realizzazione di una vasca di accumulo di forma irregolare e di una pista di servizio delimitata esternamente da una barriera a verde costituita da alberi di ulivo e da una recinzione per operazioni di ispezione e di manutenzione della vasca stessa</t>
  </si>
  <si>
    <t>BARP2010_001</t>
  </si>
  <si>
    <t>B16J16001010006</t>
  </si>
  <si>
    <t>Lavori di sistemazione idraulica del Canale Acquarotta</t>
  </si>
  <si>
    <t>Ripristino di efficace idrodinamismo, necessario per i rigenerativi scambi idrici mare-laguna, del canale Acquarotta. Ripresa delle sponde ed eliminazione degli scosendimenti e disocclusione del canale. Sostituzione delle difese spondali costituite da gabbioni con muri fondo canale da realizzarsi con strutture in c.a.; riprofilatura delle sponde.</t>
  </si>
  <si>
    <t>D. Lgs. 112/98</t>
  </si>
  <si>
    <t>APQR_002</t>
  </si>
  <si>
    <t>Interventi di messa in sicurezza del territorio di Lesina Marina</t>
  </si>
  <si>
    <t>LR18/12_001</t>
  </si>
  <si>
    <t>Indagini tecniche preordinate alla verifica di stabilità degli edifici dichiarati inagibili nel territorio di Lesina Marina</t>
  </si>
  <si>
    <t>Indagini geognostiche, geotecniche, geosismiche e geoelettriche (3D) con prove in situ e di laboratorio su un campo prove proposto dall'Autorità di bacino. Indagini e verifiche strutturali su edifici interessati dalla condizione di dissesto idrogeologico nel territorio di Marina di Lesina.</t>
  </si>
  <si>
    <t>art.17 L.R. Puglia 3 luglio 2012, n. 18</t>
  </si>
  <si>
    <t>DPR331/01_001</t>
  </si>
  <si>
    <t>I13B07000040002</t>
  </si>
  <si>
    <t>Lavori di consolidamento e sistemazione "Marina di Lesina"</t>
  </si>
  <si>
    <t>16IR435/G1</t>
  </si>
  <si>
    <t>H19J21012890001</t>
  </si>
  <si>
    <t>Interventi di mitigazione del rischio idraulico dell'abitato</t>
  </si>
  <si>
    <t>Realizzazione di un canale e di vasche di raccolta.</t>
  </si>
  <si>
    <t>Interventi di mitigazione del rischio idraulico dell'abitato (stralcio)</t>
  </si>
  <si>
    <t>Realizzazione di 3 vasche di accumulo e smaltimento delle acque, previste per eventi meteorici caratterizzati da un tempo di ritorno Tr=200 anni, e due canali di guardia atti ad intercettare e convogliare in vasca le portate ricadenti nei bacini in argomento</t>
  </si>
  <si>
    <t>16IR002/MT</t>
  </si>
  <si>
    <t>H22B22003420001</t>
  </si>
  <si>
    <t>Risanamento versante collinare Castello - lotto 2 - Stralcio II</t>
  </si>
  <si>
    <t xml:space="preserve">interventi di risanamento del versante Castello - lotto 2 </t>
  </si>
  <si>
    <t>FSC 2021-2027 Delibera CIPESS n. 6 del 30/01/2025 (€ 3.000.000,00)
Contributi per investimenti diretti di cui all’art. 1, commi da 464 a 469, Legge 30 dicembre 2023, n. 213. (€ 464.000,00)</t>
  </si>
  <si>
    <t>16IR397/G1</t>
  </si>
  <si>
    <t>B24H20004250001</t>
  </si>
  <si>
    <t>Risanamento versante collinare Castello - II Lotto</t>
  </si>
  <si>
    <t>Creazione barriera con pali profondi, drenaggi, risagomatura del versante, opere di forestazione</t>
  </si>
  <si>
    <t>16IR614/G1</t>
  </si>
  <si>
    <t>A0501.33</t>
  </si>
  <si>
    <t>F27B16000140002</t>
  </si>
  <si>
    <t>Consolidamento dei versanti collinari di Lucera - I stralcio</t>
  </si>
  <si>
    <t>16IR852/G1</t>
  </si>
  <si>
    <t>J37H22001080002</t>
  </si>
  <si>
    <t>Interventi per la mitigazione del rischio idraulico nell’abitato di Manfredonia–Siponto - 1 stralcio</t>
  </si>
  <si>
    <t>Adeguamento di argini esistenti in prossimità del ponte sul
Torrente Candelaro e realizzazione di nuovi argini in terra</t>
  </si>
  <si>
    <t>16IR853/G1</t>
  </si>
  <si>
    <t>J37H22001090002</t>
  </si>
  <si>
    <t>Interventi per la mitigazione del rischio idraulico nell’abitato di Manfredonia–Siponto - 2 stralcio</t>
  </si>
  <si>
    <t>Realizzazione di un canale deviatore, sistemazione del Vallone Mezzanotte, attraversamenti.</t>
  </si>
  <si>
    <t>16IR366/G1</t>
  </si>
  <si>
    <t>A0501.60</t>
  </si>
  <si>
    <t>J31B16000650002</t>
  </si>
  <si>
    <t>Progetto per la demolizione e ricostruzione del ponte in Via Cervaro-Vallecola S.Lazzaro</t>
  </si>
  <si>
    <t>Demolizione e ricostruzione del ponte sulla Vallecola S. Lazzaro che collega il tratto di strada tra via Canne e via Cervaro.</t>
  </si>
  <si>
    <t>16IR727/G1</t>
  </si>
  <si>
    <t>H31J22000010001</t>
  </si>
  <si>
    <t>Mitigazione del rischio idraulico del fiume Ofanto tra Ponte Romano e la foce - int 1</t>
  </si>
  <si>
    <t>Manutenzione ordinaria e straordinaria argini</t>
  </si>
  <si>
    <t>16IR013/G1</t>
  </si>
  <si>
    <t>A0501.61</t>
  </si>
  <si>
    <t>J91J15000020008</t>
  </si>
  <si>
    <t>Interventi di sistemazione idraulica e difesa del suolo via Votano e via Alberobello</t>
  </si>
  <si>
    <t>Realizzazione di canale in cls per l’accesso della portata di piena alla vasca di sedimentazione;
Realizzazione di una vasca di sedimentazione per il trattamento delle acque meteoriche;
Sistemazione delle aree lungo il perimetro dell'invaso con spandimento del terreno e messa a dimora di essenze arboree autoctone: piante estirpati dalla zona di scavo e ripiantumati e siepi.</t>
  </si>
  <si>
    <t>TA048A/10</t>
  </si>
  <si>
    <t>J95D12000130003</t>
  </si>
  <si>
    <t>Lavori di messa in sicurezza  muro di contenimento Viale De Gasperi</t>
  </si>
  <si>
    <t>16IR390/G1</t>
  </si>
  <si>
    <t>A0501.80</t>
  </si>
  <si>
    <t>E17B16000640002</t>
  </si>
  <si>
    <t xml:space="preserve">Interventi di sistemazione idraulica </t>
  </si>
  <si>
    <t>Convogliamento delle portate defluenti dal Canale Cupo, fermo restando il rifacimento dell’attraversamento sulla SP 136, tramite un canale a cielo aperto.</t>
  </si>
  <si>
    <t>16IR734/G1</t>
  </si>
  <si>
    <t>H29J21010470001</t>
  </si>
  <si>
    <t>Messa in sicurezza idraulica di aree a rischio idraulico e idrogeologico-adeguamento canale 3 ponti</t>
  </si>
  <si>
    <t>Canale di salvaguardia rivestito per il tratto interessato dal deflusso delle acque, in c.a.;attraversamenti stradali in calcestruzzo armato gettato in opera;viabilità di servizio per la sorveglianza e la manutenzione delle opere.</t>
  </si>
  <si>
    <t>DPCM 14 luglio 2016 - Fondo progettazione (III stralcio - Decreto Direttoriale n. 433/STA del 28/11/2019 - Decreto Direttoriale n. 93/SUA del 18/09/2020) + Integrazione, su richiesta Commissario,  di euro 36.000 per la realizzazione di indagini geognostiche, geotecniche di laboratorio e geofisiche con FP (V stralcio).</t>
  </si>
  <si>
    <t>16IR509/G1</t>
  </si>
  <si>
    <t>A0501.68</t>
  </si>
  <si>
    <t>C27B16000070006</t>
  </si>
  <si>
    <t>Messa in sicurezza di vaste aree a rischio idrogeologico – Immissione nel Canale Patemisco</t>
  </si>
  <si>
    <t>DPR331/01_004</t>
  </si>
  <si>
    <t>Lavori di consolidamento del centro storico – Gravina San Marco” - versante orientale - comparto A</t>
  </si>
  <si>
    <t>Opere di consolidamento del versante e delle cavità antropiche medinate l'esecuzione di tiranti e chiodature, opere murarie di sostegno di volte in cavità, demolizione delle strutture murarie degradate, opere di recupero ambientale</t>
  </si>
  <si>
    <t>TA047A/10</t>
  </si>
  <si>
    <t>J25D12000140003</t>
  </si>
  <si>
    <t>Interventi per la messa in sicurezza di vaste aree a rischio idraulico e idrogeologico</t>
  </si>
  <si>
    <t>16IR521/G1</t>
  </si>
  <si>
    <t>H69J21012320001</t>
  </si>
  <si>
    <t>Mitigazione rischio idrogeologico</t>
  </si>
  <si>
    <t>Realizzaqzione canali scolmatori, pulizia e ripristino inghiottitoi, vasca e pozzi anidri</t>
  </si>
  <si>
    <t>RISORSE ANNUALITA 2023 - Decreto Interministeriale (MEF – MASE) n. 15 del 12/01/2024</t>
  </si>
  <si>
    <t>16IR347/G1</t>
  </si>
  <si>
    <t>H59J21010260001</t>
  </si>
  <si>
    <t>Messa in sicurezza della falesia costa Mattinatella tratto ovest</t>
  </si>
  <si>
    <t>Disgaggio blocchi instabili, protezione parete rocciosa, regimentazione acque</t>
  </si>
  <si>
    <t>16IR345/G1</t>
  </si>
  <si>
    <t>B57H21005000001</t>
  </si>
  <si>
    <t>Messa in sicurezza tratto costa loc. Punta Grugno</t>
  </si>
  <si>
    <t>Disgaggio parti pericolanti, reti di protezione, regimentazione acque superficiali</t>
  </si>
  <si>
    <t>16IR346/G1</t>
  </si>
  <si>
    <t>B57H21003690001</t>
  </si>
  <si>
    <t>Messa in sicurezza della falesia spiaggia Sud e Nord - Baia delle Zagare e Baia Mergoli</t>
  </si>
  <si>
    <t>Disgaggio blocchi instabili, ancoraggio rete alla parete rocciosa, opere regimentazione delle acque</t>
  </si>
  <si>
    <t>16IR857/G1</t>
  </si>
  <si>
    <t>H59J21010380001</t>
  </si>
  <si>
    <t>Interventi per la riduzione del rischio idrogeologico Strada Statale 89 “Garganica”.</t>
  </si>
  <si>
    <t>Posizionamento rete paramassi, realizzazione parete in cls armata con chiodatura passiva, ripristino muretti a secco, viabilità, tombino occluso,realizzazione di valli  paramassi, disgaggio.</t>
  </si>
  <si>
    <t>A0501.91</t>
  </si>
  <si>
    <t>I53B13000000006</t>
  </si>
  <si>
    <t>Opere di difesa costiera e di mitigazione e/o rimozione dello stato di rischio del territorio comunale caratterizzate da dissesto idrogeologico lungo la costa</t>
  </si>
  <si>
    <t>16IR032/G1</t>
  </si>
  <si>
    <t>A0501.62</t>
  </si>
  <si>
    <t>J81E14003160002</t>
  </si>
  <si>
    <t>Sistemazione idraulica canale Galina-Capece - IV stralcio</t>
  </si>
  <si>
    <t>Per il canale Capece, si prevedeva di realizzare una vasca di laminazione in linea con il canale esistente mentre, per il tratto di canale posto a valle sino alla confluenza con l’affluente sinistro, la regolarizzazione delle sezioni trapezie esistenti. In corrispondenza dell’affluente sinistro si prevedeva la realizzazione di una seconda vasca di laminazione e la sagomatura del canale “affluente sinistro”. Infine, per
le sezioni del canale Galina tra la confluenza con l’affluente sinistro e l’attraversamento della strada provinciale per San Vito, si prevedeva la regolarizzazione delle sezioni.</t>
  </si>
  <si>
    <t>16IR652/G1</t>
  </si>
  <si>
    <t>H19J21012880001</t>
  </si>
  <si>
    <t>Studio preliminare interventi contro il dissesto idrogeologico</t>
  </si>
  <si>
    <t>Realizzazione di un sistema di canali, adeguamento di una vasca disperdente e realizzazione di una nuova da utilizzare come recapito finale. Riferimento misura: 6028bis</t>
  </si>
  <si>
    <t>DPCM 14 luglio 2016 - Fondo progettazione (III stralcio - Decreto Direttoriale n. 433/STA del 28/11/2019 - Decreto Direttoriale n. 93/SUA del 18/09/2020)</t>
  </si>
  <si>
    <t>LE035A/10</t>
  </si>
  <si>
    <t> J15D12000140003</t>
  </si>
  <si>
    <t>Lavori urgenti a difesa del territorio con opere di ingegneria naturalistica - lavori di completamento</t>
  </si>
  <si>
    <t>16IR299/G1</t>
  </si>
  <si>
    <t>H29J21010500001</t>
  </si>
  <si>
    <t>Sistemazione idraulica del canale Minervino</t>
  </si>
  <si>
    <t>Realizzazione di una cassa di espansione
Realizzazione di due rettifiche lungo il Canale Minervino a sud di Uggiano la Chiesa</t>
  </si>
  <si>
    <t>PNRR_001</t>
  </si>
  <si>
    <t>H21J22000100001</t>
  </si>
  <si>
    <t>Sistemazione idraulica del canale Minervino - completamento</t>
  </si>
  <si>
    <t>Intervento è complementare a quello previsto in agro di Uggiano la Chiesa e permette la mitigazione del rischio idraulico in agro di Minervino di Lecce. L'intervento è finalizzato ad intercettare i flussi di aste secondarie che si immettono in modo incontrollato nel canale Minervino e per le sue scarse prestazioni idrauliche determinano esondazioni.</t>
  </si>
  <si>
    <t>16IR450/G1</t>
  </si>
  <si>
    <t>B33H17000030006</t>
  </si>
  <si>
    <t>Lavori si sistemazione idraulica della Lama Macchie di Russo - Zona industriale</t>
  </si>
  <si>
    <t>Adeguamento sezione di alveo ed attraversamenti.</t>
  </si>
  <si>
    <t>16IR731/G1</t>
  </si>
  <si>
    <t>H59J21010360001</t>
  </si>
  <si>
    <t>Opere mitigazione idraulica Lama Martina</t>
  </si>
  <si>
    <t>Adeguamento sezione canale, attraversamenti</t>
  </si>
  <si>
    <t>16IR772/G1</t>
  </si>
  <si>
    <t>B53H17000040006</t>
  </si>
  <si>
    <t>Intervento di salvaguardia idraulica zona ASI</t>
  </si>
  <si>
    <t>Realizzazione di canale scolmatore, attraversamenti, opere accessorie</t>
  </si>
  <si>
    <t>16IR773/G1</t>
  </si>
  <si>
    <t>B53H17000030006</t>
  </si>
  <si>
    <t>Mitigazione del rischio idraulico dell'area PIP</t>
  </si>
  <si>
    <t>Canale scolmatore, attraversamenti e opere accessorie</t>
  </si>
  <si>
    <t>16IR849/G1</t>
  </si>
  <si>
    <t>H69J21012360001</t>
  </si>
  <si>
    <t>Opere per la mitigazione del rischio idraulico nel territorio costiero di Monopoli in c.da Lamandia.</t>
  </si>
  <si>
    <t>Realizzazione canale, attraversamenti, opere accessorie</t>
  </si>
  <si>
    <t>16IR427/G1</t>
  </si>
  <si>
    <t>A0501.63</t>
  </si>
  <si>
    <t>C67B15002130001</t>
  </si>
  <si>
    <t>Recupero dal dissesto idrogeologico per la Lama S.Vincenzo - Lotto I</t>
  </si>
  <si>
    <t>Tratto iniziale sino a strada Macchiarossa: riconfigurazione totale dell'alveo. Tratto di valle: riqualificazione del canale esistente.</t>
  </si>
  <si>
    <t>16IR428/G1</t>
  </si>
  <si>
    <t>A0501.64</t>
  </si>
  <si>
    <t>C69D15003820001</t>
  </si>
  <si>
    <t>Recupero dal dissesto idrogeologico per la Lama S.Vincenzo - Lotto II</t>
  </si>
  <si>
    <t>Realizzazione di due tratti della lama naturale in contrada S. Vincenzo, a monte e a valle del canale privato Liuzzi.</t>
  </si>
  <si>
    <t>DPCM1999_001</t>
  </si>
  <si>
    <t>Mitigazione rischio idrogeologico in località Pantanelli - Monopoli – Savelletri</t>
  </si>
  <si>
    <t>Realizzazione sulla litoranea Monopoli - Savelletri di un tratto di canale necessario a ripristinare la continuità delle aree meteoriche nel loro deflusso verso il mare</t>
  </si>
  <si>
    <t>Costiero</t>
  </si>
  <si>
    <t>DPCM 12/01/1999</t>
  </si>
  <si>
    <t>16IR543/G1</t>
  </si>
  <si>
    <t>G64H15001720002</t>
  </si>
  <si>
    <t>Mitigazione del rischio in loc. Sferracavallo - area cimiteriale</t>
  </si>
  <si>
    <t>Realizzazione di una palificata con pali trivellati e ripristinando l’alveo di un canale naturale</t>
  </si>
  <si>
    <t>16IR102/G1</t>
  </si>
  <si>
    <t>G67B15000320006</t>
  </si>
  <si>
    <t>Sistemazione dissesto del versante collinare di rione Paglia - tra Via Scurdino e Via Puglie</t>
  </si>
  <si>
    <t>Opere di contenimento e sostegno su pali, Opere di drenaggio e collettamento delle acque di scolo, opere murarie ricostruzione marciapiedi lungo la strada</t>
  </si>
  <si>
    <t>16IR541/G1</t>
  </si>
  <si>
    <t>A0501.34</t>
  </si>
  <si>
    <t>G67H15001340002</t>
  </si>
  <si>
    <t>Completamento del Consolidamento in località Borgo Nuovo</t>
  </si>
  <si>
    <t>16IR526/G1</t>
  </si>
  <si>
    <t>H89J21014600001</t>
  </si>
  <si>
    <t>Consolidamento geotecnico del centro abitato località Bicocca</t>
  </si>
  <si>
    <t xml:space="preserve">Paratia perimetrale di sottofondazione in micropali; ricostruzione muri di sostegno a valle degli edifici urbani; rete di fogna bianca; interventi di regimazione idraulica superfiale; n° 3 pozzi drenanti di grande diametro;rinverdimento e riforestazione </t>
  </si>
  <si>
    <t>16IR715/G1</t>
  </si>
  <si>
    <t>A0501.189</t>
  </si>
  <si>
    <t>H81B21001840006</t>
  </si>
  <si>
    <t>Consolidamento dissesto idrogeologico centro abitato zona cimitero comunale</t>
  </si>
  <si>
    <t>Paratia di contenimento; contromuro con fondazioni su pali; opere di regimazione delle acque superficiali; ripristino sede stradale</t>
  </si>
  <si>
    <t>16IR804/G1</t>
  </si>
  <si>
    <t>A0501.182</t>
  </si>
  <si>
    <t>H85B18002570006</t>
  </si>
  <si>
    <t>Mitigazione del rischio idraulico e idrogeologico nella località Serrone</t>
  </si>
  <si>
    <t>16IR522/G1</t>
  </si>
  <si>
    <t>A0501.36</t>
  </si>
  <si>
    <t>H83G15000410002</t>
  </si>
  <si>
    <t>Consolidamento dissesto idrogeologico Loc. Serrone - completamento centro urbano</t>
  </si>
  <si>
    <t>16IR595/G1</t>
  </si>
  <si>
    <t>A0501.35</t>
  </si>
  <si>
    <t>H87B16000490006</t>
  </si>
  <si>
    <t>Intervento di consolidamento del centro urbano in Località Marseglia - opere di completamento</t>
  </si>
  <si>
    <t>DLGS112/98_001</t>
  </si>
  <si>
    <t>H82J09000060002</t>
  </si>
  <si>
    <t xml:space="preserve">Messa in sicurezza del dissesto idrogeologico della zona "Pozzo Boviere" - 1° lotto </t>
  </si>
  <si>
    <t>Le opere costituiscono un primo lotto di i nterventi di messa in sicurezza dell'area in dissesto e consistono nella realizzazione di una paratia di contenimento, opere di drenaggio, adeguamento idraulico e ripristino della pavimentazione della strada comunale Tortorana</t>
  </si>
  <si>
    <t>16IR095/G1</t>
  </si>
  <si>
    <t>B83H17000070006</t>
  </si>
  <si>
    <t>Rimodellazione versante, piantumazione alberi, realizzazione paratia, regimentazione acque superficiali e profonde, trincee drenanti, risagomatura e pulizia compluvi esistenti.</t>
  </si>
  <si>
    <t>FG036A/10</t>
  </si>
  <si>
    <t> J85D12000200003</t>
  </si>
  <si>
    <t>Interventi di consolidamento del centro urbano Località Marseglia-Interventi di sistemazione diffusa di aree in dissesto e di difesa della pericolosità geomorfologica.</t>
  </si>
  <si>
    <t>FG074A/10</t>
  </si>
  <si>
    <t> J85D12000220003</t>
  </si>
  <si>
    <t>Consolidamento dissesto idrogeologico  Versante  Pozzo Boviere</t>
  </si>
  <si>
    <t>16IR094/G1</t>
  </si>
  <si>
    <t>H79J21011610001</t>
  </si>
  <si>
    <t>Intervento per la mitigazione del rischio idraulico all'abitato di Nardo - II lotto</t>
  </si>
  <si>
    <t>Esecuzioni di canale deviatore e vasche.</t>
  </si>
  <si>
    <t>16IR705/G1</t>
  </si>
  <si>
    <t>H71J22000050001</t>
  </si>
  <si>
    <t>Opere di mitigazione della pericolosità idraulica</t>
  </si>
  <si>
    <t>Canali in terra ,  Attraversamenti stradali , Zone di espansione e accumulo Per la terza zona,  canale i n cemento armato , nuovo tombino ferroviario</t>
  </si>
  <si>
    <t>16IR496/G1</t>
  </si>
  <si>
    <t>B17H21005080001</t>
  </si>
  <si>
    <t>Completamento mitigazione rischio idraulico Viale Stazione</t>
  </si>
  <si>
    <t>Canale drenante, vasca di calma, collettori secondari</t>
  </si>
  <si>
    <t>16IR014/G1</t>
  </si>
  <si>
    <t>A0501.37</t>
  </si>
  <si>
    <t>J16J16001980006</t>
  </si>
  <si>
    <t>Intervento di mitigazione per rischio idrogeologico viale stazione - centro abitato</t>
  </si>
  <si>
    <t>16IR103/G1</t>
  </si>
  <si>
    <t>A0501.38</t>
  </si>
  <si>
    <t>J96J15001460006</t>
  </si>
  <si>
    <t>Sistemazione dissesto idrogeologico e geomorfologico via della Croce</t>
  </si>
  <si>
    <t>16IR524/G1</t>
  </si>
  <si>
    <t>A0501.39</t>
  </si>
  <si>
    <t>J96J15001450006</t>
  </si>
  <si>
    <t>Sistemazione idraulica e messa in sicurezza Piazza Montuori</t>
  </si>
  <si>
    <t>FG075A/10</t>
  </si>
  <si>
    <t> J95D12000140003</t>
  </si>
  <si>
    <t>Sicurezza Zona 167 - 2 stralcio</t>
  </si>
  <si>
    <t>16IR646/G1</t>
  </si>
  <si>
    <t>H19J21012870001</t>
  </si>
  <si>
    <t>Lavori di sistemazione idrogeologica e messa in sicurezza idraulica dell'abitato di Ortanova</t>
  </si>
  <si>
    <t>Realizzazione argini, demolizione e rifacimenti ponti, interventi di sistemazione canale</t>
  </si>
  <si>
    <t>FG037A/10</t>
  </si>
  <si>
    <t>J15D12000150003</t>
  </si>
  <si>
    <t>Progetto per la sistemazione idrogeologica in sicurezza udraulica delltabitato di Orta Nova</t>
  </si>
  <si>
    <t>16IR536/G1</t>
  </si>
  <si>
    <t>H29J21010510001</t>
  </si>
  <si>
    <t>Progetto di mitigazione del rischio idrogeologico dell'abitato di Vignacastrisi</t>
  </si>
  <si>
    <t xml:space="preserve">Collettori di collegamento per convogliamento acque,
sistema di raccolta e dissipazione del flusso verso valle
la realizzazione un’opera di presa a monte ed uno sbarramento a valle . 
</t>
  </si>
  <si>
    <t>16IR097/G1</t>
  </si>
  <si>
    <t>H39J21012670001</t>
  </si>
  <si>
    <t>Messa in sicurezza di costoni rocciosi a rischio geomorfologico nella zona nord del centro urbano</t>
  </si>
  <si>
    <t>Pulitura e disgaggio, Sigillatura superficiale delle fratture, Intasamento delle fratture beanti con iniezioni di miscela cementizia, Chiodature corticali, Ancoraggi medio-profondi, Sottomurazioni in c.a., Consolidamenti al piede dei costoni in acqua</t>
  </si>
  <si>
    <t>inserito nel CIS</t>
  </si>
  <si>
    <t>16IR525/G1</t>
  </si>
  <si>
    <t>H79J21011660001</t>
  </si>
  <si>
    <t>Realizzazione di canale maestro zona Artigianale e Ferrovia</t>
  </si>
  <si>
    <t>Realizzazione di canale interrato e a cielo aperto comprensivo di attraversamenti</t>
  </si>
  <si>
    <t xml:space="preserve">FSC 2021-2027 Delibera CIPESS n. 6 del 30/01/2025 per € 4.121.958,17
Contributi di cui all'articolo 1, commi 464-469 della legge 30 dicembre 2023, n. 213 - anno 2026 (€ 2.378.041,83) </t>
  </si>
  <si>
    <t>16IR470/G1</t>
  </si>
  <si>
    <t>H89J21014660001</t>
  </si>
  <si>
    <t>Completamento 3° stralcio -Tratto Casino Carmignano - Canale Lamoscella</t>
  </si>
  <si>
    <t>Canale da adeguare in c.a. e materassi Reno, argine e attraversamenti</t>
  </si>
  <si>
    <t>16IR387/G1</t>
  </si>
  <si>
    <t>H89J21014640001</t>
  </si>
  <si>
    <t>Prolungamento 1° stralcio a sud autostrada</t>
  </si>
  <si>
    <t>Realizzazione di un canale operando una risagomatura del terreno; rinforzo delle sponde e del fondo con geostuoie. All'intersezione con le strade perpendicolari si prevede la costruzione di ponti di attraversamento con ripristino della strada esistente.</t>
  </si>
  <si>
    <t>16IR542/G1</t>
  </si>
  <si>
    <t>H89J21014590001</t>
  </si>
  <si>
    <t>Realizzazione canale a monte dell'autostrada A14 e vasca di laminazione</t>
  </si>
  <si>
    <t>Realizzazione canale con laminazione in cava da acquisire</t>
  </si>
  <si>
    <t>CIPE2003_001</t>
  </si>
  <si>
    <t>E83B05000070006</t>
  </si>
  <si>
    <t>Sistemazione idrogeologica dei versanti e recapito dei relativi implivi al piede della collina di Mottola - Gravine di Petruscio e Capo Gavito- Lama d'Uva- canale afferente la lama di Lenne nel comune di Palagiano (I stralcio funzionale)</t>
  </si>
  <si>
    <t xml:space="preserve">Sistemazione idrogeologica dei versanti e recapito dei relativi implivi al piede della collina di Mottola - Gravine di Petruscio e Capo Gavito- Lama d'Uva - oltre che messa in sicurezza stradale con realizzazione attraversamento stradale, installazione barriere e dispositivi di sicurezza stradale in corrispondenza intersezione tra canali e viabilità esistente </t>
  </si>
  <si>
    <t>CIPE n. 17/2003</t>
  </si>
  <si>
    <t>16IR005/CI</t>
  </si>
  <si>
    <t>B81B21003440001</t>
  </si>
  <si>
    <t>Mitig. del rischio idrog. del tratto vallivo del canale Lamoscella in agro di Palagiano - I stralcio</t>
  </si>
  <si>
    <t>Adeguamento delle sezioni fluviali, vasca di calma, innesto sul canale
principale, adeguamento degli attraversamenti.</t>
  </si>
  <si>
    <t>16IR006/CI</t>
  </si>
  <si>
    <t>B89J21010460001</t>
  </si>
  <si>
    <t>Mitig. del rischio idrog. del tratto vallivo del canale Lamoscella in agro di Palagiano- II stralcio</t>
  </si>
  <si>
    <t>Adeguamento delle sezioni fluviali, vasca di calma, innesto sul canale principale, adeguamento degli attraversamenti.</t>
  </si>
  <si>
    <t>16IR115/G1</t>
  </si>
  <si>
    <t>I23B15000010002</t>
  </si>
  <si>
    <t>Lavori di consolidamento dissesto idrogeologico nel centro abitato rurale contrada Alvanello</t>
  </si>
  <si>
    <t>Realizzazione regimentazione e drenaggio delle acqua, di opere di contenimento quali muri di sostegno su pali e gabbionati,  di piantumazione al fine di rinforzare il movimento franoso.</t>
  </si>
  <si>
    <t>16IR016/G1</t>
  </si>
  <si>
    <t>I26J14000610002</t>
  </si>
  <si>
    <t>Intervento mitigazione rischio idrogeologico ed idraulico versante roccioso SP121 Panni-Stazione</t>
  </si>
  <si>
    <t>Regimentazione acque, realizzazione di barriere para massi e sistemazione frana ed opere di ingegneria naturalistica</t>
  </si>
  <si>
    <t>16IR116/G1</t>
  </si>
  <si>
    <t>A0501.40</t>
  </si>
  <si>
    <t>I26J15000720002</t>
  </si>
  <si>
    <t>Lavori di consolidamento dissesto idrogeologico centro abitato Via Castello - Via Niviera</t>
  </si>
  <si>
    <t>16IR504/G1</t>
  </si>
  <si>
    <t>A0501.41</t>
  </si>
  <si>
    <t>I26J15000760002</t>
  </si>
  <si>
    <t>Completamento per la messa in sicurezza ex discarica in loc. Sierro Natalino</t>
  </si>
  <si>
    <t>FG004A/10</t>
  </si>
  <si>
    <t> J25D12000070001</t>
  </si>
  <si>
    <t>Intervento di completamento del consolidamento dissesto idrogeologico ed idraulico area centro abitato tra Via Gramsci - piazzola di stoccaggio, SP 138 Limitoni</t>
  </si>
  <si>
    <t>16IR415/G1</t>
  </si>
  <si>
    <t>H39J21012700001</t>
  </si>
  <si>
    <t>Completamento messa in sicurezza cavità Versante Jalillo - Protezione sottostante arenile</t>
  </si>
  <si>
    <t xml:space="preserve">Creazione di pista dei mezzi per posizionare le reti
paramassi, protezione con apposizione di rete paramassi, Pulizia e rimozione del materiale sull’arenile </t>
  </si>
  <si>
    <t>16IR350/G1</t>
  </si>
  <si>
    <t>B33H17000040006</t>
  </si>
  <si>
    <t>Messa in sicurezza contro le inondazioni della Piana di Peschici - Canale Ulse</t>
  </si>
  <si>
    <t>Sistemazione idraulica del canale, Adeguamento di attraversamenti, Adeguamento idraulico delle sezioni e protezione antierosiva delle scarpate, con rifacimento della viabilità travolta dal franamento, Realizzazione di traverse filtranti con arginature</t>
  </si>
  <si>
    <t>16IR348/G1</t>
  </si>
  <si>
    <t>A0501.81</t>
  </si>
  <si>
    <t>J34H16001260006</t>
  </si>
  <si>
    <t>Piana di Peschici Interventi sul Canale Calena - II Lotto</t>
  </si>
  <si>
    <t>FG060A/10</t>
  </si>
  <si>
    <t> J39H11000660002</t>
  </si>
  <si>
    <t>Messa in sicurezza idraulica Strada Santa Lucia - Manaccora</t>
  </si>
  <si>
    <t>FG038A/10</t>
  </si>
  <si>
    <t>J35D12000210003</t>
  </si>
  <si>
    <t>Messa in sicurezza idraulica Canale Kalena</t>
  </si>
  <si>
    <t>16IR532/G1</t>
  </si>
  <si>
    <t>H49J21011510001</t>
  </si>
  <si>
    <t>Intervento di completamento per la mitigazione del dissesto idrogeologico del centro abitato</t>
  </si>
  <si>
    <t>Realizzazione di muri in c.a.; sistemazione canale naturale; rete di drenaggi superficiali; micropali; rete di raccolta acque meteoriche; collettore di fogna bianca</t>
  </si>
  <si>
    <t>16IR617/G1</t>
  </si>
  <si>
    <t>H49J21011550001</t>
  </si>
  <si>
    <t>Intervento di compl. per la mitigazione del dissesto idrog.centro abitato-zona Piscarelli Fontanili</t>
  </si>
  <si>
    <t>Int 1-Realizzazione muri in c.a. con fondazioni su pali, int 2- realizzazione di palificate ,int 3 - realizzazione di gabbionate, Int 4- realizzazione di palificata a doppia fila di pali, int 5- opere di rimboschimento.</t>
  </si>
  <si>
    <t>16IR023/G1</t>
  </si>
  <si>
    <t>A0501.42</t>
  </si>
  <si>
    <t>B47B16000130006</t>
  </si>
  <si>
    <t>Messa in sicurezza Versante Collinare San Pardo</t>
  </si>
  <si>
    <t>16IR023/G1_</t>
  </si>
  <si>
    <t>B43H15000000001</t>
  </si>
  <si>
    <t>Messa in sicurezza Versante Collinare San Pardo_</t>
  </si>
  <si>
    <t>Realizzazione drenaggi, pozzi drenanti, palificata, gabbionate, opere di regimentazione acque, modellamento pendenza versante</t>
  </si>
  <si>
    <t>16IR865/G1</t>
  </si>
  <si>
    <t>H41J22000000001</t>
  </si>
  <si>
    <t>Opere per il completamento della messa in sicurezza del versante collinare San Pardo.</t>
  </si>
  <si>
    <t>Opere strutturali (palificate,Opere di sistemazione idraulica, Dismissione opere provvisorie (canale artificiale), Ripristini tratto di canale naturale.</t>
  </si>
  <si>
    <t>FG062A/10</t>
  </si>
  <si>
    <t> J45D12000250003</t>
  </si>
  <si>
    <t>Messa in sicurezza del versante collinare San Pardo - II Lotto funzionale</t>
  </si>
  <si>
    <t xml:space="preserve">Pozzo drenante, canaletta in calcestruzzo in lamiera, cunetta e condotta di smaltimento.
</t>
  </si>
  <si>
    <t>FG023A/10</t>
  </si>
  <si>
    <t> J45D12000170003</t>
  </si>
  <si>
    <t>Completamento delle opere di consolidamento e sistemazione idraulica del centro urbano</t>
  </si>
  <si>
    <t>16IR603/G1</t>
  </si>
  <si>
    <t>A0501.43</t>
  </si>
  <si>
    <t>F17H15001860001</t>
  </si>
  <si>
    <t>Progetto stralcio - Lavori di consolidamento dei dissesti idrogeologici via Fontana Latrigna</t>
  </si>
  <si>
    <t>16IR502/G1</t>
  </si>
  <si>
    <t>B24H20004270001</t>
  </si>
  <si>
    <t>Consolidamento delle cavità marine e delle pareti rocciose</t>
  </si>
  <si>
    <t>Pulizia, diserbamento massi disarticolati, Applicazione di resina consolidante, cordoli in c.a. al piede della grotta, Consolidamento, realizzazione soletta piano in c.a., Lavori di impermeabilizzazione area, regimentazione Acque meteoriche.</t>
  </si>
  <si>
    <t>A0501.92</t>
  </si>
  <si>
    <t>G26D12001260001</t>
  </si>
  <si>
    <t>Recupero statico funzionale pareti rocciose tra il bastione S.Stefano e grotta Palazzese</t>
  </si>
  <si>
    <t>16IR456/G1</t>
  </si>
  <si>
    <t>H29J21010520001</t>
  </si>
  <si>
    <t>Mitigazione del rischio idrogeologico in Lama Quintavalle a sud del centro abitato</t>
  </si>
  <si>
    <t>Realizzazione di un canale deviatore a cielo aperto, opera di dissipazione e adeguamenti e realizzazione di attraversamenti</t>
  </si>
  <si>
    <t>BA076A/10</t>
  </si>
  <si>
    <t>J35D12000220003</t>
  </si>
  <si>
    <t>Opere di Mitigazione del Rischio Idrogeologico nellearea della Zona Industriale</t>
  </si>
  <si>
    <t>BA076_comp</t>
  </si>
  <si>
    <t>H31J22000090001</t>
  </si>
  <si>
    <t>Opere di mitigazione del rischio idrogeologico nell'area della Zona Industriale - completamento - nel comune di Putignano (BA)</t>
  </si>
  <si>
    <t>16IR018/G1</t>
  </si>
  <si>
    <t>A0501.44</t>
  </si>
  <si>
    <t>D67B17000050006</t>
  </si>
  <si>
    <t>Mitigazione rischio idrogeol. centro abitato consolidamento giro esterno ovest, via Verdi, via Dante</t>
  </si>
  <si>
    <t>FG077A/10</t>
  </si>
  <si>
    <t> J65D12000150003</t>
  </si>
  <si>
    <t>Opere per la mitigazione del rischio idraulico nella aree del comune di Rignano Garganico individuate ad alta pericolosita  idraulica dalla Autorito di Bacino della Puglia</t>
  </si>
  <si>
    <t>16IR013/MT</t>
  </si>
  <si>
    <t>E76J15000440002</t>
  </si>
  <si>
    <t>Intervento di completamento dei lavori di consolidamento dei dissesti idrogeologici del Centro Abitato. Zona Cittadella-Cantine Piccolo</t>
  </si>
  <si>
    <t>Disgaggio di tutte le massi, chiodatura e/o cementazione degli elementi lapidei, pannelli di rete armate, barriere paramassi, paratie con micropali e tiranti, sistema di raccolta acque superficiali, opere di ingegneria naturalistica.</t>
  </si>
  <si>
    <t>16IR461/G1</t>
  </si>
  <si>
    <t>E76J15000460002</t>
  </si>
  <si>
    <t>Mitigazione rischio idrogeologico centro urbano Rocchetta S.Antonio: completamento opere zone F3-F4</t>
  </si>
  <si>
    <t>Riqualificazione ed adeguamento idraulico del Vallone San Pietro; paratie a completamento delle opere strutturali di difesa del centro urbano; drenaggi; sistemazioni idrauliche</t>
  </si>
  <si>
    <t>16IR443/G1</t>
  </si>
  <si>
    <t>A0501.45</t>
  </si>
  <si>
    <t>E79J15001020002</t>
  </si>
  <si>
    <t>Lavori di messa in sicurezza e risanamento idrogeologico movimento franoso loc. Brela</t>
  </si>
  <si>
    <t>16IR620/G1</t>
  </si>
  <si>
    <t>A0501.46</t>
  </si>
  <si>
    <t>E77B16000000002</t>
  </si>
  <si>
    <t>Lavori di consolidamento via Murge del Rosario</t>
  </si>
  <si>
    <t>FG039A/10</t>
  </si>
  <si>
    <t>J75D12000090001</t>
  </si>
  <si>
    <t>Consolidamento e recupero di aree comunali con interventi di ingegneria naturalistica in Via Lacedonia e Via Pioppi</t>
  </si>
  <si>
    <t>FG078A/10</t>
  </si>
  <si>
    <t>E73B06000050006</t>
  </si>
  <si>
    <t>Dissesto Idrogeol. Loc. Sorgialloi</t>
  </si>
  <si>
    <t>16IR630/G1</t>
  </si>
  <si>
    <t>H89J21014560001</t>
  </si>
  <si>
    <t xml:space="preserve">Canale Petrara - Ripristino tombino ferroviario Km 70+500 Ferrovie del Gargano </t>
  </si>
  <si>
    <t>Sostituzione dei tombini; ripristino del tratto terminale del canale; pulizia e risagomatura del canale; messa in sicurezza dei versanti; protezione al piede delle scarpate; inserimento trappole per sedimenti, vasca di laminazione e raccolta sedimenti.</t>
  </si>
  <si>
    <t>L145/18_001</t>
  </si>
  <si>
    <t>H89J21020510001</t>
  </si>
  <si>
    <t>Interventi di sistemazione idrologica del delta del Torrente Romondato</t>
  </si>
  <si>
    <t>Costruzione di un attraversamento in prossimità della foce 
Ampliamento e ripristino delle opere di difesa aderenti di costa 
Realizzazione di difese di sponda
Ripulitura dell’alveo dai detriti delle piene e ripristino delle se-zioni di deflusso naturali.</t>
  </si>
  <si>
    <t>16IR629/G1</t>
  </si>
  <si>
    <t>B83H17000050006</t>
  </si>
  <si>
    <t>Progetto preliminare della sistemazione idraulica del tratto terminale del Canale Pincio</t>
  </si>
  <si>
    <t>Eliminazione dei setti nel tratto portuale; pulizia del canale; sistemazione idraulica del canale mediante il ridimensionamento di tre attraversamenti e del tratto terminale dello stesso; inserimento di vasca di calma e accumulo sedimenti.</t>
  </si>
  <si>
    <t>16IR639/G1</t>
  </si>
  <si>
    <t>B83H17000060006</t>
  </si>
  <si>
    <t>Interventi di mitigazione del rischio idraulico strada Rodi- Lido del Sole (Zona Campeggi)</t>
  </si>
  <si>
    <t>Sistemazione canale esistente, adeguamento attraversamenti</t>
  </si>
  <si>
    <t>16IR424/G1</t>
  </si>
  <si>
    <t>A0501.48</t>
  </si>
  <si>
    <t>J97B16000550002</t>
  </si>
  <si>
    <t>Mitigazione del rischio centro abitato - Piazza Sant'Antonio sede comunale (Zona Vadangillo)</t>
  </si>
  <si>
    <t>16IR448/G1</t>
  </si>
  <si>
    <t>A0501.47</t>
  </si>
  <si>
    <t>J97B15000250002</t>
  </si>
  <si>
    <t>Completamento mitigazione del rischio idrogeologico centro abitato Zona Vadangillo Via Coste</t>
  </si>
  <si>
    <t>FG044A/10</t>
  </si>
  <si>
    <t>J95D12000100003</t>
  </si>
  <si>
    <t>Completamento consolidamento centro abitato - loc. Vadangillo</t>
  </si>
  <si>
    <t>16IR547/G1</t>
  </si>
  <si>
    <t>A0501.82</t>
  </si>
  <si>
    <t>J16B16000000006</t>
  </si>
  <si>
    <t xml:space="preserve">Mitigazione del rischio idrogeologico - I stralcio </t>
  </si>
  <si>
    <t>Realizzazione di tre canali deviatori, 
realizzazione di attraversamenti stradali sui canali, ripristino e adeguamento idraulico delle cunette e dei pozzetti esistenti, modifiche alle reti di servizi con la realizzazione di attraversamenti sotto canale, sistemazione dei punti di immissione della rete idrografica secondaria e reticolo canalizzato con la realizzazione di un sistema di captazione per la connessione di quello esistente</t>
  </si>
  <si>
    <t>16IR748/G1</t>
  </si>
  <si>
    <t>H29J21010460001</t>
  </si>
  <si>
    <t>Progetto per la difesa idraulica del territorio comunale - Lotto B</t>
  </si>
  <si>
    <t xml:space="preserve">Canale scolmatore e vasca di accumulo-laminazione-disperdente </t>
  </si>
  <si>
    <t>16IR747/G1</t>
  </si>
  <si>
    <t>B23H17000040006</t>
  </si>
  <si>
    <t>Progetto per la difesa idraulica del territorio comunale - Lotto A</t>
  </si>
  <si>
    <t>Realizzazione canale scolmatore e vasca di laminazione</t>
  </si>
  <si>
    <t>16IR020/G1</t>
  </si>
  <si>
    <t>A0501.83</t>
  </si>
  <si>
    <t>F27B16000560006</t>
  </si>
  <si>
    <t>Opere idrauliche a protezione del centro abitato Lotto 1-2</t>
  </si>
  <si>
    <t>Drenaggio delle acque di allagamento della piana, mediante la realizzazione di una galleria idraulica scavata in sotterraneo, che consente di far defluire rapidamente le acque alluvionali a sud del bacino chiuso. Il drenaggio della piana è facilitato dalla realizzazione di due canali principali, a cielo aperto, di grandi dimensioni e di grandi capacità di deflusso.</t>
  </si>
  <si>
    <t>16IR645/G1</t>
  </si>
  <si>
    <t>H39J21012810001</t>
  </si>
  <si>
    <t>Sistemazione idraulica affluenti del torrente Fajarama</t>
  </si>
  <si>
    <t>Vasca di calma, canale</t>
  </si>
  <si>
    <t>DPCM 14 luglio 2016 - Fondo progettazione (IV stralcio - Decreto Direttoriale n. 230/SUA del 07/12/2021) + saldo con FP (V stralcio)</t>
  </si>
  <si>
    <t>16IR341/G1</t>
  </si>
  <si>
    <t>C36J14001650002</t>
  </si>
  <si>
    <t>Consolidamento del dissesto idrogeologico Via Parigi, Via Londra, Via Atene e Via Nardella</t>
  </si>
  <si>
    <t>16IR339/G1</t>
  </si>
  <si>
    <t>H39J21012690001</t>
  </si>
  <si>
    <t>Consolidamento dissesto idrogeologico Via Fiume</t>
  </si>
  <si>
    <t>Opere di drenaggio profondo mediante pozzo drenante
posa in opera di materassi reno per un tratto del canale principale consolidamento scarpata con terre armate e palificata in c.a.
realizzazione canale scolmatore</t>
  </si>
  <si>
    <t>16IR340/G1</t>
  </si>
  <si>
    <t>H39J21012730001</t>
  </si>
  <si>
    <t>Consolidamento del dissesto idrogeologico Via  Livatino e Via Borsellino</t>
  </si>
  <si>
    <t xml:space="preserve">pozzo drenante
posa in opera di materassi reno per un tratto del canale principale
consolidamento scarpata con terre armate e palificata in c.a.
realizzazione canale scolmatore fino alla confluenza della fogna bianca
</t>
  </si>
  <si>
    <t>16IR342/G1</t>
  </si>
  <si>
    <t>A0501.49</t>
  </si>
  <si>
    <t>C35G17000010001</t>
  </si>
  <si>
    <t>Consolidamento e sistemazione costone roccioso Via Marco Centola</t>
  </si>
  <si>
    <t>FG040A/10</t>
  </si>
  <si>
    <t>J35D12000200003</t>
  </si>
  <si>
    <t>Opere per la mitigazione del rischio idraulico nel territorio del Comune di San Marco in Lamis nella zona compresa tra il cimitero ed i valloni "coppa Casarinelli" e " Schiavonesche"</t>
  </si>
  <si>
    <t>16IR429/G1</t>
  </si>
  <si>
    <t>G43B17000130001</t>
  </si>
  <si>
    <t>Consolidamento centro abitato in località mattatoio, depuratore e vallone Malacarne</t>
  </si>
  <si>
    <t>Realizzazione di un muro su pali trivellati in c.a. Muro rivestito con scorza di pietra locale. Sistemazione del canale-vallone con briglie vive e palificate spondali</t>
  </si>
  <si>
    <t>16IR623/G1</t>
  </si>
  <si>
    <t>B43H15000010001</t>
  </si>
  <si>
    <t>Consolidamento del dissesto idrogeologico del versante a valle del Convento Frati Cappuccini</t>
  </si>
  <si>
    <t>Muro su pali tirantato; regimentazione idraulica delle acque piovane; interventi di protezione, antierosione e ingegneria naturalistica</t>
  </si>
  <si>
    <t>16IR624/G1</t>
  </si>
  <si>
    <t>G43B15000010001</t>
  </si>
  <si>
    <t xml:space="preserve">Dissesto in zona centro urbano </t>
  </si>
  <si>
    <t xml:space="preserve">Muro di contenimento su pali; opere di raccolta acque e canalizzazioni di fogna bianca; opere di sistemazione varie </t>
  </si>
  <si>
    <t>16IR117/G1</t>
  </si>
  <si>
    <t>G47B09000040006</t>
  </si>
  <si>
    <t>Consolidamento e messa in sicurezza centro urbano in località Circumvallazione</t>
  </si>
  <si>
    <t>Realizzazione di un muro su doppia fila di micropali
interventi di minimizzazione e forestazione ovvero di ingegneria naturalistica.</t>
  </si>
  <si>
    <t>16IR028/G1</t>
  </si>
  <si>
    <t>A0501.50</t>
  </si>
  <si>
    <t>G47B16000150006</t>
  </si>
  <si>
    <t>Consolidamento centro abitato in località Terapeutica</t>
  </si>
  <si>
    <t>FG026A/10</t>
  </si>
  <si>
    <t> J45D12000190003</t>
  </si>
  <si>
    <t>Consolidamento in centro abitato via Marconi e Cso Umberto</t>
  </si>
  <si>
    <t>FG079A/10</t>
  </si>
  <si>
    <t>J65D12000130003</t>
  </si>
  <si>
    <t>Lavori sistemazione alveo Torrente Staina per mitigazione rischio idraulico</t>
  </si>
  <si>
    <t>FG066A/10</t>
  </si>
  <si>
    <t>J65D12000140003</t>
  </si>
  <si>
    <t>Lavori sistemazione alveo Torrente Radicosa per mitigazione rischio idraulico</t>
  </si>
  <si>
    <t>16IR033/G1</t>
  </si>
  <si>
    <t>H59J21010330001</t>
  </si>
  <si>
    <t>Completamento progetto riduzione rischio idrogeologico R4</t>
  </si>
  <si>
    <t>Ampliamento sezione alveo, adeguamento argini, adeguamento attraversamenti</t>
  </si>
  <si>
    <t>16IR605/G1</t>
  </si>
  <si>
    <t>A0501.65</t>
  </si>
  <si>
    <t>H56J13000450006</t>
  </si>
  <si>
    <t>Mitigazione rischio idraulico canale Infocaciucci tra il vecchio ed il nuovo cimitero</t>
  </si>
  <si>
    <t>Verifica e adeguamento degli argini con realizzazione nel tratto in argomento di una sezione a C in calcestruzzo a doppia armatura; ricalibratura dell’alveo ed ampliamento della sezione così da ridurre la velocità e quindi delle perdite di carico con conseguente riduzione della quota liquida nella zona da proteggere</t>
  </si>
  <si>
    <t>BR053A/10</t>
  </si>
  <si>
    <t>J55D12000120003</t>
  </si>
  <si>
    <t xml:space="preserve">Realizzazione di interventi strutturali sul Canale Infocaciucci"   (cos  modificato da Comitato Indirizzo e Controllo del 07/10/2013) </t>
  </si>
  <si>
    <t>16IR395/G1</t>
  </si>
  <si>
    <t>A0501.66</t>
  </si>
  <si>
    <t>I57B15000440006</t>
  </si>
  <si>
    <t>Opere di sistemazione idraulica nel bacino del canale Infocaciucci in agro di San Pietro Vernotico, Cellino San Marco e Torchiarolo</t>
  </si>
  <si>
    <t>Realizzazione di un bacino di laminazione lungo il tracciato del canale Fosso e realizzazione di un tratto di canale effluente della vasca sino al canale infocaciucci. Sistemazione delle scarpate delle arginature ed inoltre sarà realizzata una pista di servizio sul coronamento dell'argine lungo tutto il perimetro dle bacino e rampe per l'accesso al bacino di laminazione.</t>
  </si>
  <si>
    <t>16IR755/G1</t>
  </si>
  <si>
    <t>H79J211011800001</t>
  </si>
  <si>
    <t>Lavori di mitigazione della pericolosità idraulica sulla S.P. 109 San Severo-Lucera-II lotto</t>
  </si>
  <si>
    <t>Adeguamento di attraversamenti stradali o realizzazione di casse di espansione</t>
  </si>
  <si>
    <t>16IR098/G1</t>
  </si>
  <si>
    <t>B73H17000060006</t>
  </si>
  <si>
    <t xml:space="preserve">Lavori di mitigazione della pericolosità idraulica sulla S.P. 109 San Severo-Lucera-I lotto </t>
  </si>
  <si>
    <t>A0501.93</t>
  </si>
  <si>
    <t>B92J2000160001</t>
  </si>
  <si>
    <t>Lavori di messa in sicurezza geomorfologica delle falesie costiere</t>
  </si>
  <si>
    <t>16IR498/G1</t>
  </si>
  <si>
    <t>H89J21014550001</t>
  </si>
  <si>
    <t>Interventi messa in sicurezza Viale dell'Incoronata</t>
  </si>
  <si>
    <t>Realizzazione di un diaframma di contenimento costituito da micropali  muniti di tiranti passivi; realizzazione marciapiede ;rifacimento impianto illuminazione</t>
  </si>
  <si>
    <t>16IR500/G1</t>
  </si>
  <si>
    <t>B84H20004170001</t>
  </si>
  <si>
    <t>Consolidamento dissesto idrogeologico Zona Depuratore Edificio Scolastico</t>
  </si>
  <si>
    <t xml:space="preserve">Paratia in micropali collegati da trave con realizzazione pali inclinati con funzione di tirante; muro su micropali; maglia di
barre in acciaio che sosterranno una rete metallica ricoperta da getto di spritzbeton; materassi reno e getto di cls </t>
  </si>
  <si>
    <t>16IR489/G1</t>
  </si>
  <si>
    <t>A0501.52</t>
  </si>
  <si>
    <t>I87B15000500002</t>
  </si>
  <si>
    <t xml:space="preserve">Interventi messa in sicurezza - I Tratto - Viale XXIV Maggio </t>
  </si>
  <si>
    <t>16IR491/G1</t>
  </si>
  <si>
    <t>A0501.51</t>
  </si>
  <si>
    <t>I87B15000490002</t>
  </si>
  <si>
    <t xml:space="preserve">Interventi messa in sicurezza - II Tratto - Viale XXIV Maggio </t>
  </si>
  <si>
    <t>LF2006_001</t>
  </si>
  <si>
    <t>I82J06000020002</t>
  </si>
  <si>
    <t xml:space="preserve">Lavori di consolidamento idrogeologico dell’Area Viale S. Rocco - Chiesa S. Nicola </t>
  </si>
  <si>
    <t>Realizzazione di opere strutturali (pali e micropali) per contrastare il movimento franoso lungo il versante Viale San Rocco</t>
  </si>
  <si>
    <t>Ministero dell'Ambiente (Legge finanziaria 2006)</t>
  </si>
  <si>
    <t>FG052A/10</t>
  </si>
  <si>
    <t> J85D12000230003</t>
  </si>
  <si>
    <t>Consolidamento versante Via Pagano Gizzoli - Via Della Libertà</t>
  </si>
  <si>
    <t>16IR619/G1</t>
  </si>
  <si>
    <t>B19J21010100001</t>
  </si>
  <si>
    <t>Riduzione della pericolosità idraulica nel territorio comunale del Comune di Scorrano. II Stralcio</t>
  </si>
  <si>
    <t>Adeguamento della “Vora del Genio Civile” e della sezione del canale di adduzione con realizzazione di argini laterali;  realizzazione di una scarpata in terra compattata</t>
  </si>
  <si>
    <t>LE083A/10</t>
  </si>
  <si>
    <t> J15D12000170003</t>
  </si>
  <si>
    <t>Progetto di ripristino e regimentazione delle acque fluviali del territorio comunale</t>
  </si>
  <si>
    <t>16IR847/G1</t>
  </si>
  <si>
    <t>B27H21004930001</t>
  </si>
  <si>
    <t>Intervento di mitigazione del rischio idraulico dell'abitato di Seclì</t>
  </si>
  <si>
    <t>Vasca di laminazione, briglia in gabbioni, rampa di accesso, batteria di pozzi anidri, geogriglia, opere accessorie.</t>
  </si>
  <si>
    <t>LE045A/10</t>
  </si>
  <si>
    <t>J25D12000040001</t>
  </si>
  <si>
    <t>Mitigazione del rischio Idraulico alleabitato di Secli</t>
  </si>
  <si>
    <t>16IR367/G1</t>
  </si>
  <si>
    <t>H99J21012880001</t>
  </si>
  <si>
    <t>Interventi prioritari di mitagazione rischio idraulico e idrogeologico Fiume Fortore</t>
  </si>
  <si>
    <t>Riprofilatura del corso d’acqua nel tratto in corrispondenza degli attraversamenti di valle.
Realizzazione di opere di contenimento e di difesa (arginature in terra e fossi di guardia) delle principali strutture viabilistiche (SS16,Autostrada, ferrovia)</t>
  </si>
  <si>
    <t>FG041A/10</t>
  </si>
  <si>
    <t>J95D12000120003</t>
  </si>
  <si>
    <t>Interventi di prevenzione del rischio idrogeologico del centro urbano n Completamento Vallone Don Ciccio</t>
  </si>
  <si>
    <t>FG061A/10</t>
  </si>
  <si>
    <t> J95D12000170003</t>
  </si>
  <si>
    <t>Interventi di prevenzione del rischio idrogeologico del centro urbano L Localita Greppa Petronio</t>
  </si>
  <si>
    <t>FG030A/10</t>
  </si>
  <si>
    <r>
      <rPr>
        <sz val="10"/>
        <color theme="1"/>
        <rFont val="Arial"/>
        <family val="2"/>
        <charset val="1"/>
      </rPr>
      <t> </t>
    </r>
    <r>
      <rPr>
        <sz val="10"/>
        <color rgb="FF000000"/>
        <rFont val="TitilliumWeb"/>
        <charset val="1"/>
      </rPr>
      <t>J95D12000050001</t>
    </r>
  </si>
  <si>
    <t>Progetto generale di I stralcio (€ 15.000.000) e Interventi prioritari di mitigazione del rischio idraulico e idrogeologico  del fiume Fortore, I stralcio (vedi nota). (comuni di: Carlantino - Celenza v.re - Casalnuovo Mon..... segue (vedi testo accordo)</t>
  </si>
  <si>
    <t>16IR628/G1</t>
  </si>
  <si>
    <t>H19J21012900001</t>
  </si>
  <si>
    <t>Interventi per biodiversità e mitigazione rischio da alluvione del canale marana la pidocchiosa</t>
  </si>
  <si>
    <t>Realizzazione aree di laminazione, opere di convogliamento e restituzione delle acque, riorganizzazione degli accessi area parco, caratterizzazione dei punti di accesso, interventi di riqualificazione fluviale</t>
  </si>
  <si>
    <t>16IR669/G1</t>
  </si>
  <si>
    <t>G98B21000090001</t>
  </si>
  <si>
    <t>Messa in sicurezza idraulica del territorio</t>
  </si>
  <si>
    <t>Pulizia e decespugliamento e adeguamento della sezione utile dei canali esistenti, nuove canalizzazioni – canali scolmatori</t>
  </si>
  <si>
    <t>16IR850/G1</t>
  </si>
  <si>
    <t>H51J22000070001</t>
  </si>
  <si>
    <t>Interventi di mitigazione della pericolosità idraulica nell’area Idrografica del fiume Tara e canale Fiumetto</t>
  </si>
  <si>
    <t>BA042A/10</t>
  </si>
  <si>
    <t> J15D12000100003</t>
  </si>
  <si>
    <t>Opere di difesa idraulica delltabitato dagli allagamenti</t>
  </si>
  <si>
    <t>16IR453/G1</t>
  </si>
  <si>
    <t>A0501.84</t>
  </si>
  <si>
    <t>J27B15000680006</t>
  </si>
  <si>
    <t xml:space="preserve">Realizzazione di opere di mitigazione del rischio idraulico connesso alla lama est </t>
  </si>
  <si>
    <t>Canale trapezoidale in terra;
Canale rettangolare in cls rivestito;
Attraversamento stradale;
Due attraversamenti stradali in cls;
Cinque attraversamenti stradali prefabbricati;
Una strada laterale di servizio da utilizzare per la manutenzione delle opere idrauliche.</t>
  </si>
  <si>
    <t>16IR453/G1_</t>
  </si>
  <si>
    <t>H29J21010480001</t>
  </si>
  <si>
    <t>Realizzazione di opere di mitigazione del rischio idraulico connesso alla lama est - II stralcio</t>
  </si>
  <si>
    <t>Realizzazione di un canale deviatore in grado di bypassare l'intero centro urbano e di convogliare le portate di piena della lama senza esondazioni.Attravesamenti stradali e una strada per la manutenzione delle opere idrauliche</t>
  </si>
  <si>
    <t>16IR508/G1</t>
  </si>
  <si>
    <t>H79J21011620001</t>
  </si>
  <si>
    <t>Mitigazione rischio geomorfologico del sito "Piscina" in Marina Serra</t>
  </si>
  <si>
    <t>Riempimento fratture con resine, ricostruzione parti erose, reti metalliche</t>
  </si>
  <si>
    <t>16IR451/G1</t>
  </si>
  <si>
    <t>B43H16000030001</t>
  </si>
  <si>
    <t xml:space="preserve"> Opere di Regimazione idraulica dell'affluente di sinistra della lama San Giorgio-Contrada Cutizza</t>
  </si>
  <si>
    <t>Realizzazione di un canale deviatore.Opera di imbocco costituita da una struttura scatolare.Opera di sbocco costituita da una vasca di lunghezza pari a circa 16 m con la funzione di protezione puntuale della lama.</t>
  </si>
  <si>
    <t>16IR616/G1</t>
  </si>
  <si>
    <t>A0501.183</t>
  </si>
  <si>
    <t>E52H18000340002</t>
  </si>
  <si>
    <t>Completamento di interventi di mitigazione del rischio idrogeologico in località Fosso Capra Pazza</t>
  </si>
  <si>
    <t>16IR031/G1</t>
  </si>
  <si>
    <t>A0501.54</t>
  </si>
  <si>
    <t>E58C16000050002</t>
  </si>
  <si>
    <t>Lavori di consolidamento strada comunale San Cireo</t>
  </si>
  <si>
    <t>16IR382/G1</t>
  </si>
  <si>
    <t>A0501.53</t>
  </si>
  <si>
    <t>E58C16000040002</t>
  </si>
  <si>
    <t>Messa in sicurezza e consolidamento del versante località Cisternone</t>
  </si>
  <si>
    <t>FG024A/10</t>
  </si>
  <si>
    <t>J55D12000090003</t>
  </si>
  <si>
    <t>Consolidamento centro abitato Via Verdi - Via San Girolamo</t>
  </si>
  <si>
    <t>FG063A/10</t>
  </si>
  <si>
    <t> J55D12000180003</t>
  </si>
  <si>
    <t>Consolidamento centro abitato ex Macello - Via Giardinetto</t>
  </si>
  <si>
    <t>LE080A/10</t>
  </si>
  <si>
    <t> J25D12000160003</t>
  </si>
  <si>
    <t>Rimozione dello stato di rischio idrogeologico del territorio a nord dell'abitato</t>
  </si>
  <si>
    <t>16IR672/G1</t>
  </si>
  <si>
    <t>H39J21012680001</t>
  </si>
  <si>
    <t>Sistemazione idraulica del recapito endoreico in prossimità del centro urbano di Vernole</t>
  </si>
  <si>
    <t>Realizzare una vasca di recapito dotata di pozzi
anidri e Regimentare le acque adducenti al recapito mediante una serie di condotte interrate e sistemi di captazione</t>
  </si>
  <si>
    <t>16IR776/G1</t>
  </si>
  <si>
    <t>F68H22000130004</t>
  </si>
  <si>
    <t>Interventi di messa in sicurezza torrente Calenella - lotto II</t>
  </si>
  <si>
    <t>Sistemazione del tratto montano e degli affluenti del bacino di destra</t>
  </si>
  <si>
    <t>16IR501/G1</t>
  </si>
  <si>
    <t>A0501.85</t>
  </si>
  <si>
    <t>F64H16000640006</t>
  </si>
  <si>
    <t xml:space="preserve">Interventi di messa in sicurezza del torrente Calenella </t>
  </si>
  <si>
    <t>Risagomatura d'alveo nel tratto che va dallo sbocco in mare fino a circa 2500 m nell'entroterra.
Il progetto comprende anche gli adeguamenti degli esistenti ponti sul torrente (due stradali ed uno ferroviario).</t>
  </si>
  <si>
    <t>16IR119/G1</t>
  </si>
  <si>
    <t>A0501.55</t>
  </si>
  <si>
    <t>F62F16000040006</t>
  </si>
  <si>
    <t>Lavori per la sistemazione grotte sottostante il centro abitato</t>
  </si>
  <si>
    <t>FG081A/10</t>
  </si>
  <si>
    <t> J65D12000160003</t>
  </si>
  <si>
    <t>Lavori di sistemazione e la regimentazione del Torrente Valle del MELAINO</t>
  </si>
  <si>
    <t>FG043A/10</t>
  </si>
  <si>
    <t>J65D12000080001</t>
  </si>
  <si>
    <t>Opere di completamento dei lavori di consolidamento e messa in sicurezza dei tratti di costa interessati dai dissesti in Localito Postiglione in S. Menaio</t>
  </si>
  <si>
    <t>16IR056/G1</t>
  </si>
  <si>
    <t>H79J21011780001</t>
  </si>
  <si>
    <t>Mitigazione del rischio idraulico nel bacino del Pantanello  Comune di Vieste</t>
  </si>
  <si>
    <t>Creazione di vasche di raccolta acque e potenziamento rete idraulica di raccolta</t>
  </si>
  <si>
    <t>16IR724/G1</t>
  </si>
  <si>
    <t>H71J22000060001</t>
  </si>
  <si>
    <t>Mitigazione rischio idraulico in loc. Sfinalicchio</t>
  </si>
  <si>
    <t>Risagomatura canale, attraversamenti</t>
  </si>
  <si>
    <t>16IR021/G1</t>
  </si>
  <si>
    <t>A0501.86</t>
  </si>
  <si>
    <t>G77B17000030002</t>
  </si>
  <si>
    <t>Lavori di sistemazione idraulica canale La Teglia. II stralcio</t>
  </si>
  <si>
    <t>Demolizione completa di tutto il canale esistente e, quindi, anche del ponte esistente sulla strada provinciale per Peschici;
Realizzazione di un nuovo canale con funzioni di collettore;
Realizzazione di cunette laterali in calcestruzzo;
Realizzazione di un canale in terra.</t>
  </si>
  <si>
    <t>16IR768/G1</t>
  </si>
  <si>
    <t>H99J21012780001</t>
  </si>
  <si>
    <t>Messa in Sicurezza idraulica di Via Grottaglie</t>
  </si>
  <si>
    <t>Realizzazione canale e vasca di recapito</t>
  </si>
  <si>
    <t>16IR100/G1</t>
  </si>
  <si>
    <t>H83B18001670002</t>
  </si>
  <si>
    <t>Progetto di opere per la mitigazione del rischio idrogeologico nel centro abitato-zona Sant'Antonio</t>
  </si>
  <si>
    <t>Paratia pali a contenimento della scarpata di valle della strada comunale Bosco S. Antonio,
Paratia pali a contenimento della scarpata di valle della strada statale n. 17 
Paratia micropali tipo tub-fix a contenimento del muro esistente del cimitero</t>
  </si>
  <si>
    <t>16IR494/G1</t>
  </si>
  <si>
    <t>B83H17000030006</t>
  </si>
  <si>
    <t>Adeguamento funzionale idraulico struttura viaria svincolo dalla S.S. 17</t>
  </si>
  <si>
    <t>Demolizione  dei  tombini , Strada di accesso e piste , Costruzione   ponte  sul  torrente  "Catola"  pe "Vallone Montauro", Rifacimento  collegamenti  stradali  tra  la  s.c.  Amborchia  e  la  S.S.  17, Consolidamento e contenimento fenomeni erosivi</t>
  </si>
  <si>
    <t>16IR490/G1</t>
  </si>
  <si>
    <t>A0501.56</t>
  </si>
  <si>
    <t>H86J16000450002</t>
  </si>
  <si>
    <t>Consolidamento centro urbano - al piede di via Progresso - edificio scolastico</t>
  </si>
  <si>
    <t>16IR492/G1</t>
  </si>
  <si>
    <t>A0501.57</t>
  </si>
  <si>
    <t>H86J16000460002</t>
  </si>
  <si>
    <t>Consolidamento centro urbano a valle dell'ex-carcere</t>
  </si>
  <si>
    <t>FG064A/10</t>
  </si>
  <si>
    <t> J85D12000240003</t>
  </si>
  <si>
    <t>Lavori di sistemazione dei dissesti idrogeologici interessanti la strada Comunale Amborchia</t>
  </si>
  <si>
    <t>FG005A/10</t>
  </si>
  <si>
    <t> J85D12000170003</t>
  </si>
  <si>
    <t>Completamento lavori di consolidamento nel centro abitato in loc. Sant antonio</t>
  </si>
  <si>
    <t>FG093A/10</t>
  </si>
  <si>
    <t> J84B12000420006</t>
  </si>
  <si>
    <t>Opere finalizzate a fronteggiare il fenomeno gravitativo in atto in localits Migliare e Masseria San Gregorio</t>
  </si>
  <si>
    <t>16IR022/G1</t>
  </si>
  <si>
    <t>A0501.186</t>
  </si>
  <si>
    <t>I94H19000010002</t>
  </si>
  <si>
    <t>Sistemazione dissesto versante Passo del Lupo</t>
  </si>
  <si>
    <t>MITIGAZIONE DEL RISCHIO A MEZZO LA RIPROFILATURA DELLE ZONE DI INTERVENTO E DRENAGGI SUPERFICIALI, OPERE DI STABILIZZAZIONE SUPERFICIALE</t>
  </si>
  <si>
    <t>16IR677/G1</t>
  </si>
  <si>
    <t>I95B16000040002</t>
  </si>
  <si>
    <t>Completamento mitigazione loc. Santa Lucia / Caserma Carabinieri</t>
  </si>
  <si>
    <t>Paratia, regimazione acque, opere accessorie</t>
  </si>
  <si>
    <t>16IR513/G1</t>
  </si>
  <si>
    <t>A0501.58</t>
  </si>
  <si>
    <t>I97B15000800002</t>
  </si>
  <si>
    <t>Intervento di riduzione del rischio idrogeollogico in loc. Villanella</t>
  </si>
  <si>
    <t>16IR365/G1</t>
  </si>
  <si>
    <t>B93H15000020001</t>
  </si>
  <si>
    <t>Sistemazione dissesto idrogeologico in località Ariella-Don Carmine-Pozzo del Bosco- II stralcio</t>
  </si>
  <si>
    <t>Paratie di pali trivellati, drenaggi profondi, materassi tipo Reno, interventi di ingegneria naturalistica, riprofilatura morfologica della scarpata, ripristino delle condutture idriche e fognanti, del piazzale e viabilità interessati dal dissesto</t>
  </si>
  <si>
    <t>FG082A/10</t>
  </si>
  <si>
    <t>J95D12000160003</t>
  </si>
  <si>
    <t>Sistemazione e consolidamento versante in frana in località Lame/Fontana vecchia</t>
  </si>
  <si>
    <t>FG025A/10</t>
  </si>
  <si>
    <t>J95D12000110003</t>
  </si>
  <si>
    <t>Interventi di mitigazione del rischio idrogeologico in ambito urbano localizzati in Via Belvedere (area C), zona Poliambulatorio (area E) e localito Santa Lucia (area F)</t>
  </si>
  <si>
    <t>16IR027/G1</t>
  </si>
  <si>
    <t>H29J21010490001</t>
  </si>
  <si>
    <t>Mitigazione centro abitato 1° lotto</t>
  </si>
  <si>
    <t>Realizzazione di argini e opere complementari</t>
  </si>
  <si>
    <t>16IR010/MT</t>
  </si>
  <si>
    <t>H81J23000670001</t>
  </si>
  <si>
    <t>Completamento dell'intervento di mitigazione rischio idraulico del territorio comunale di Capurso</t>
  </si>
  <si>
    <t>nterventi di pulizia e ripristino della funzionalità idraulica del canale deviatore, risagomatura, abbassamento del fondo alveo e allargamento della sezione idrica.</t>
  </si>
  <si>
    <t>Contributi di cui all'articolo 1, commi 464-469 della legge 30 dicembre 2023, n. 213</t>
  </si>
  <si>
    <t>FSC21-27_001</t>
  </si>
  <si>
    <t>J69J18000110001</t>
  </si>
  <si>
    <t>Mitigazione del rischio idrogeologico della strada via Vecchia Minervino</t>
  </si>
  <si>
    <t>Messa in pristino della strada con opere fondali profonde e rifacimento del sottofondo e del piano viario.</t>
  </si>
  <si>
    <t>16IR025/MT</t>
  </si>
  <si>
    <t>F36B20000030001</t>
  </si>
  <si>
    <t>Consolidamento centro urbano località Via Strizzi e messa in sic. dell’area prosp. Edif. scolastico</t>
  </si>
  <si>
    <t>Consolidamento tratto del muro di contenimento, intervento di completamento sottofondazione e rinfianco del muraglione, messa in sicurezza del marciapiedi, opere di ingegneria naturalistica, ripristino del dissestato percorso pedonale</t>
  </si>
  <si>
    <t>16IR020/MT</t>
  </si>
  <si>
    <t>Lavori di sistemazione del can. Acquarotta in loc. Lesina Marina del comune di Lesina. Completamento</t>
  </si>
  <si>
    <t>Realizzazione di una nuova struttura in c.a., previa demolizione dell’attuale canale, manufatto scatolare in c.a., interventi di disgaggio dei blocchi rocciosi instabili, consolidamento del fondo dell’alveo, dragaggio e trattamento dei fanghi.</t>
  </si>
  <si>
    <t>16IR819/G1</t>
  </si>
  <si>
    <t>J88H22000250002</t>
  </si>
  <si>
    <t>Consolidam. e mitig. dissesto idrog. area centro abitato - Villa comunale-Via Marconi-Caserma CC</t>
  </si>
  <si>
    <t>Consolidamento a mezzo opere strutturali costituite da paratia ancorata affidata a pali di grosso diametro e la relativa regimentazione delle acque, nonché opere di ingegneria naturalistica</t>
  </si>
  <si>
    <t>16IR018/MT</t>
  </si>
  <si>
    <t> J22B24000380001</t>
  </si>
  <si>
    <t>Interventi di mitigazione del rischio idraulico nel Comune di Campi Salentina</t>
  </si>
  <si>
    <t>Area 1:Canali deviatori, bacino di accumulo, pozzi disperdenti.
Area 2: attraversamento a due canne tramite condotta, bacino di accumulo e dispersione.</t>
  </si>
  <si>
    <t>16IR011/MT</t>
  </si>
  <si>
    <t>B43H16000020005</t>
  </si>
  <si>
    <t>Completamento dei lavori di consolidamento e sistemazione idrogeol. del versante urbano Sud‐Ovest</t>
  </si>
  <si>
    <t>Opere strutturali consistenti in palificate di grande diametro; palificate di micropali; bonifica e sistemazione del tratto di canale tra i picch. C21 e C22; realizzazione di un sistema di raccolta acque.</t>
  </si>
  <si>
    <t>16IR024/MT</t>
  </si>
  <si>
    <t>D68H24000300002</t>
  </si>
  <si>
    <t>Intervento di messa in sicurezza del territorio consolidamento della “Zona Via G. Marconi - SP 22”</t>
  </si>
  <si>
    <t>Opere strutturali di contenimento, regimazione acque, opere di ingegneria naturalistica, opere accessorie</t>
  </si>
  <si>
    <t>16IR023/MT</t>
  </si>
  <si>
    <t>D68H24000310002</t>
  </si>
  <si>
    <t>Intervento di messa in sicurezza del territorio centro abitato località “Via Verdi”</t>
  </si>
  <si>
    <t xml:space="preserve">Opere strutturali di contenimento, opere di mitigazione attivi, regimazione acque, opere di ingegneria naturalistica, opere accessorie </t>
  </si>
  <si>
    <t>16IR012/MT</t>
  </si>
  <si>
    <t>D68H23001820002</t>
  </si>
  <si>
    <t>Intervento di messa in sicurezza del territorio di tratti della SP 22 Rignano Garganico – Villanova</t>
  </si>
  <si>
    <t>Disgaggio, rafforzamento corticale, barriere paramassi a rete, installazione di una rete in filo di acciaio ad alta resistenza.</t>
  </si>
  <si>
    <t>16IR019/MT</t>
  </si>
  <si>
    <t>F32J18000120001</t>
  </si>
  <si>
    <t>Intervento di risan. e sistem. del movim. franoso interessante il comparto "Lato Tuoro" area cimiteriale</t>
  </si>
  <si>
    <t>Paratia, gabbionate, regimentazione acque, ripristino canale di scolo, sistemazioni naturali</t>
  </si>
  <si>
    <t>16IR008/MT</t>
  </si>
  <si>
    <t>E73B16000000001</t>
  </si>
  <si>
    <t xml:space="preserve">Lavori messa in sicurezza del centro abitato: consolidamento zona centro storico quartiere Pescara </t>
  </si>
  <si>
    <t>Opere strutturali (paratia), rete di captazione dell’acqua, sistemazione canali.</t>
  </si>
  <si>
    <t>16IR014/MT</t>
  </si>
  <si>
    <t>J38H22001140005</t>
  </si>
  <si>
    <t>Lavori di adeguamento Canale Lagrimaro</t>
  </si>
  <si>
    <t>Bacino di laminazione, realizzazione di uno sfioratore laterale, installazione di un sistema di Allarme, interventi di ripristino della funzionalità idraulica del canale, vegetazione autoctona.</t>
  </si>
  <si>
    <t>DPR331/01_005</t>
  </si>
  <si>
    <t>Consolidamento della falesia a sw denominata "La Calcara" nell'isola di san Nicola (Isole Tremiti) - I STRALCIO</t>
  </si>
  <si>
    <t>DPR 27/07/1999
DPR 331 del 09/05/2001</t>
  </si>
  <si>
    <t>AdB04</t>
  </si>
  <si>
    <t>MELENDUGNO</t>
  </si>
  <si>
    <t>J79H08000110001</t>
  </si>
  <si>
    <t>Messa in sicurezza del costone roccioso in degrado da Torre S.Andrea a Torre Specchia Ruggeri</t>
  </si>
  <si>
    <t>CIPE n°35/05 - CIPE n° 3/06</t>
  </si>
  <si>
    <t>DPR331/01_006</t>
  </si>
  <si>
    <t>Lavori di consolidamento costone litoraneo in località Marina di Roca</t>
  </si>
  <si>
    <t>DPR331/01_007</t>
  </si>
  <si>
    <t xml:space="preserve">J76J07000080001 </t>
  </si>
  <si>
    <t>Opere a difesa del suolo nelle località marine “Progetto di difesa, messa in sicurezza e sistemazione del costone roccioso a nord della baia di Torre dell’Orso”</t>
  </si>
  <si>
    <t>AdB03 (CIPE 35/05)
AdB0506 (CIPE 03/06)</t>
  </si>
  <si>
    <t>G25D12000240002</t>
  </si>
  <si>
    <t>Lavori di recupero statico - funzionale della cavità marina di grotta Palazzese</t>
  </si>
  <si>
    <t>DPR331/01_008</t>
  </si>
  <si>
    <t>G25D01000010002</t>
  </si>
  <si>
    <t>Consolidamento località cala Monachile</t>
  </si>
  <si>
    <t>DPR331/01_009</t>
  </si>
  <si>
    <t xml:space="preserve">SAN PIETRO VERNOTICO </t>
  </si>
  <si>
    <t>H58G00000010001</t>
  </si>
  <si>
    <t>Lavori di consolidamento Falesia Campo di Mare - IV Lotto</t>
  </si>
  <si>
    <t>DPR1997_001</t>
  </si>
  <si>
    <t>Opere di stabilizzazione e di consolidamento litorale -  Falesia Campo di Mare - 3° Stralcio</t>
  </si>
  <si>
    <t>DPR 09/10/1997</t>
  </si>
  <si>
    <t>AdB05</t>
  </si>
  <si>
    <t>B92F07000180002</t>
  </si>
  <si>
    <t>Consolidamento del costone roccioso nel territorio comunale località Porto Miggiano</t>
  </si>
  <si>
    <t>Lavori conclusi, iter amministrativo non concluso</t>
  </si>
  <si>
    <t>DPR331/01_010</t>
  </si>
  <si>
    <t>B92F07000170002</t>
  </si>
  <si>
    <t>Lavori di difesa del litorale località Archi e Ciularo</t>
  </si>
  <si>
    <t>DPR331/01_011</t>
  </si>
  <si>
    <t>TRANI</t>
  </si>
  <si>
    <t>C75D01000010005</t>
  </si>
  <si>
    <t>Sistemazione litorale ad est di Trani tra il lido Colonna ed il confine con il territorio di Bisceglie. 2° stralcio funzionale.</t>
  </si>
  <si>
    <t>FS_01-06_001</t>
  </si>
  <si>
    <t> C36E10000050002</t>
  </si>
  <si>
    <t>Interventi urgenti e di completamento per la mitigazione del rischio idraulico e idrogeologico relativo all'intervento "Sistemazione litorale ad est di Trani tra il lido colonna ed il confine con il territorio di Bisceglie - Secondo stralcio funzionale"</t>
  </si>
  <si>
    <t>M0205P1</t>
  </si>
  <si>
    <t xml:space="preserve">B12B24001260006 </t>
  </si>
  <si>
    <t>Interventi finalizzati al miglioramento dell’officiosità idraulica di un tratto del torrente Frugno e dei suoi affluenti minori ricadenti nell’agro dei comuni Accadia e Sant’Agata di Puglia</t>
  </si>
  <si>
    <t>Officiosità idraulica</t>
  </si>
  <si>
    <t>M0205P2</t>
  </si>
  <si>
    <t>Biccari</t>
  </si>
  <si>
    <t xml:space="preserve">F78B24001090002 </t>
  </si>
  <si>
    <t>Manutenzione ordinaria e straordinaria al demanio idrico superficiale canale "Organo"</t>
  </si>
  <si>
    <t>M0205P3</t>
  </si>
  <si>
    <t xml:space="preserve">J14D24005230009 </t>
  </si>
  <si>
    <t>Interventi finalizzati al miglioramento dell’officiosità idraulica di un tratto del torrente San Gennaro e dei suoi affluenti minori ricadenti dell'agro dei Comuni di Candela e Rocchetta Sant'Antonio</t>
  </si>
  <si>
    <t>M0205P4</t>
  </si>
  <si>
    <t xml:space="preserve">H16F25000070002 </t>
  </si>
  <si>
    <t>Lavori di miglioramento dell'officiosità idraulica del torrente La Catola</t>
  </si>
  <si>
    <t>M0205P5</t>
  </si>
  <si>
    <t>Gioia Del Colle</t>
  </si>
  <si>
    <t xml:space="preserve">F68B25000000002 </t>
  </si>
  <si>
    <t>Ripristino dell'officiosità idraulica del canale Bassa Gaudella in agro di Gioia del Colle</t>
  </si>
  <si>
    <t>M0205P6</t>
  </si>
  <si>
    <t xml:space="preserve">I28H24000460002 </t>
  </si>
  <si>
    <t>Lavori di ripristino dell'officiosità idraulica del torrente Cervaro, canale Iazzano e Piscioli in agro dei comuni di Panni, Orsara di Puglia e Bovino</t>
  </si>
  <si>
    <t>M0205P7</t>
  </si>
  <si>
    <t>Vieste</t>
  </si>
  <si>
    <t xml:space="preserve">G78H24001010002 </t>
  </si>
  <si>
    <t>Interventi di ripristino della naturalità e di riqualificazione idraulico -ambientale del torrente Perazzeta in territorio del Comune di Vieste (FG)</t>
  </si>
  <si>
    <t>I68H24000830002</t>
  </si>
  <si>
    <t>Interventi di riduzione del rischio idrogeologico fiume Ofanto – Realizzazione di aree di mobilità fluviale in ambiti di golena del fiume Ofanto nei pressi dell’immissione dei corsi d’acqua episodici in Loc. Masseria Pera di Sotto (San Ferdinando di Puglia) e torrente Lamapopoli (Canosa di Puglia)</t>
  </si>
  <si>
    <t>D58H25002870002</t>
  </si>
  <si>
    <t>Interventi finalizzati al miglioramento dell’officiosità idraulica del reticolo idrografico superficiale di Carosino e dei territori attraversati</t>
  </si>
  <si>
    <t>C96F25000190006</t>
  </si>
  <si>
    <t>Progetto per i lavori di miglioramento dell’officiosità idraulica del torrente Sente</t>
  </si>
  <si>
    <t>C57F24000050002</t>
  </si>
  <si>
    <t>Interventi finalizzati al miglioramento dell’officiosità idraulica di un tratto del torrente Carapellotto e dei suoi affluenti minori ricadenti nell’agro dei Comuni di Deliceto e Ascoli Satriano</t>
  </si>
  <si>
    <t>B61D25000370002</t>
  </si>
  <si>
    <t>Ripristino dell’officiosità idraulica, la valorizzazione dell’habitat fluviale e la mitigazione del rischio idraulico lungo il reticolo idrografico in località Pudicino nel territorio comunale di Alberobello, nonché per il ripristino dell’officiosità idraulica in località contrada Capitolo/Maccarone, in agro di Martina Franca</t>
  </si>
  <si>
    <t>H18H25001980002</t>
  </si>
  <si>
    <t>Ripristino dell’officiosità idraulica e la valorizzazione dell’habitat fluviale lungo il reticolo idrografico in località Coppa del Vitale, nonché per la mitigazione del rischio idraulico lungo la linea ferroviaria San Severo-Peschici, dei territori comunali di San Nicandro Garganico (FG) e Apricena (FG)</t>
  </si>
  <si>
    <t>ACC.01</t>
  </si>
  <si>
    <t>Accadia</t>
  </si>
  <si>
    <t>Lavori di sistemazione movimento franoso località Toppole. 1° Stralcio.</t>
  </si>
  <si>
    <t xml:space="preserve">D.P.R. 27/07/1999 </t>
  </si>
  <si>
    <t>ACC.02</t>
  </si>
  <si>
    <t>Lavori di sistemazione movimento franoso località Toppole. 2° Stralcio.</t>
  </si>
  <si>
    <t>ACC.03</t>
  </si>
  <si>
    <t>Lavori di sistemazione movimento franoso località Toppole. Annualità 2000.</t>
  </si>
  <si>
    <t>ACC.04</t>
  </si>
  <si>
    <t xml:space="preserve">Lavori di consolidamento e la sistemazione della zona denominata via Togliatti. </t>
  </si>
  <si>
    <t>Piano Straordinario 
D.G.R. n. 1492 del 27/10/1999 
annualità 1999-2000</t>
  </si>
  <si>
    <t>ACC.05</t>
  </si>
  <si>
    <t>B95H01000000002</t>
  </si>
  <si>
    <t>Frane: Loc. Toppole</t>
  </si>
  <si>
    <t>Consolidamento e sistemazione zona Toppole. Fin. Anno 2001.</t>
  </si>
  <si>
    <t>ACC.06</t>
  </si>
  <si>
    <t>B95H03000030002</t>
  </si>
  <si>
    <t>Frane: Rione Fossi</t>
  </si>
  <si>
    <t>ACC.07</t>
  </si>
  <si>
    <t>B95H03000020002</t>
  </si>
  <si>
    <t>Frane: Consolidamento Via Monsignor Maselli</t>
  </si>
  <si>
    <t>ACC.08</t>
  </si>
  <si>
    <t>B95H03000010001</t>
  </si>
  <si>
    <t>Consolidamento versante collinare Via Maselli</t>
  </si>
  <si>
    <t>CIPE n°17/03</t>
  </si>
  <si>
    <t>ACC.09</t>
  </si>
  <si>
    <t>B95H03000000001</t>
  </si>
  <si>
    <t>Lavori intervento zona Via Oberdan</t>
  </si>
  <si>
    <t>ACC.10</t>
  </si>
  <si>
    <t>B23B10000170002</t>
  </si>
  <si>
    <t>Dissesto idrogeologico in zona a rischio frane molto elevato nel centro urbano in località via Bonito</t>
  </si>
  <si>
    <t>CONSOLIDAMENTO VERSANTE</t>
  </si>
  <si>
    <t>PO FESR 2007-2013</t>
  </si>
  <si>
    <t xml:space="preserve"> Cipe n° 20/04 + rimodul. Cipe n° 20/04</t>
  </si>
  <si>
    <t>ALB.01</t>
  </si>
  <si>
    <t>Alberobello</t>
  </si>
  <si>
    <t>Consolidamento statico canalone</t>
  </si>
  <si>
    <t>P.S.N. legge finanziaria 2008</t>
  </si>
  <si>
    <t>ALR.01</t>
  </si>
  <si>
    <t>Alberona</t>
  </si>
  <si>
    <t>F15H00000000002</t>
  </si>
  <si>
    <t>Lavori di consolidamento e rifacimento opere di sostegno centro abitato - località Curia Vescovile Asilo - annualità 1999.</t>
  </si>
  <si>
    <t>ALR.02</t>
  </si>
  <si>
    <t>F33B05000060002</t>
  </si>
  <si>
    <t>Consolidamento versante collinare via Belvedere</t>
  </si>
  <si>
    <t>SISTEMAZIONE MOVIMENTO FRANOSO INTERESSANTE IL VERSANTE COLLINARE VIA BELVEDERE, DEL CENTRO ABITATO DI ALBERONA.</t>
  </si>
  <si>
    <t>ALR.03</t>
  </si>
  <si>
    <t>F33B05000070002</t>
  </si>
  <si>
    <t>Contenimento movimento franoso zona Vescovile</t>
  </si>
  <si>
    <t>SISTEMAZIONE MOVIMENTO FRANOSO</t>
  </si>
  <si>
    <t>ALR.04</t>
  </si>
  <si>
    <t>F33B05000050002</t>
  </si>
  <si>
    <t>Consolidamento in centro abitato - Versante collinare Loc. Pisciarelli - via Belvedere.</t>
  </si>
  <si>
    <t>Programma regionale d'interventi in materia di difesa del suolo per i Comuni della Provincia di Foggia interessati dagli eventi sismici del 31.10.2002</t>
  </si>
  <si>
    <t>ALR.05</t>
  </si>
  <si>
    <t>Consolidamento versante collinare loc.Belvedere- Pisciarelli.</t>
  </si>
  <si>
    <t>P.S.N. L. 266/05 (finanziaria 2006)</t>
  </si>
  <si>
    <t>ALR.06</t>
  </si>
  <si>
    <t>F34C08000000007</t>
  </si>
  <si>
    <t>Lavori di Completamento "Sistemazione Movimento franoso interessante la zona Municipio del centro abitato".  PG3 R4</t>
  </si>
  <si>
    <t>VIA STRADALE LUCERA OPERE DI CONTENIMENTO E SISTEMAZIONE IDRAULICO - FORESTALI</t>
  </si>
  <si>
    <t>ALR.07</t>
  </si>
  <si>
    <t>F33B08000290002</t>
  </si>
  <si>
    <t>Cese - Masseria Ruggero (MATTM)</t>
  </si>
  <si>
    <t>SISTEMAZIONE MOVIMENTO FRANOSO, DELL'AGRO DI ALBERONA.</t>
  </si>
  <si>
    <t>P.S.N. legge finanziaria 2007</t>
  </si>
  <si>
    <t>ALR.08</t>
  </si>
  <si>
    <t>F33B10000430002</t>
  </si>
  <si>
    <t>Sistemazione dissesto idrogeologico interessante la località Pisciarelli-via Belvedere dell'abitato di Alberona</t>
  </si>
  <si>
    <t>ALR.09</t>
  </si>
  <si>
    <t>F39D15000810006</t>
  </si>
  <si>
    <t>Completamento sistemazione movimento franoso zona Municipio - centro urbano</t>
  </si>
  <si>
    <t>ALT.01</t>
  </si>
  <si>
    <t>Altamura</t>
  </si>
  <si>
    <t>J73D09000190002</t>
  </si>
  <si>
    <t>Interventi di bonifica Cavità Chiancone-Fornaci"</t>
  </si>
  <si>
    <t>VIA PARIGI BONIFICA DI CAVITA' ANTROPICHE SOTTOSTANTI LE SEDI STRADALI DI VIA PARIGI E VIA COPENAGHEN - REALIZZAZIONE IMPIANTO SMALTIMENTO ACQUE PUVIALI LUNGO VIA LA CARRERA.</t>
  </si>
  <si>
    <t>ALT.02</t>
  </si>
  <si>
    <t>COD.FE.300068</t>
  </si>
  <si>
    <t>Altamura (area vasta Murgia)</t>
  </si>
  <si>
    <t>J73D09000210008</t>
  </si>
  <si>
    <t>Risanamento cavità ipogee</t>
  </si>
  <si>
    <t>VIA BARCELLONA ZONA PARCO SAN GIULIANO RISANAMENTO CAVITÀ IPOGEE</t>
  </si>
  <si>
    <t>PO FESR 2007-2013
(Programmazione Aree Vaste)</t>
  </si>
  <si>
    <t>ANZ.01</t>
  </si>
  <si>
    <t>Anzano di Puglia</t>
  </si>
  <si>
    <t>Attività preliminari</t>
  </si>
  <si>
    <t>ANZ.02</t>
  </si>
  <si>
    <t>Movimenti franosi</t>
  </si>
  <si>
    <t>ANZ.03</t>
  </si>
  <si>
    <t>Lavori di consolidamento e sistemazione del campo sportivo.</t>
  </si>
  <si>
    <t>ANZ.04</t>
  </si>
  <si>
    <t xml:space="preserve"> G25H00000000002</t>
  </si>
  <si>
    <t>LAVORI DI SISTEMAZIONE FRANA IN LOCALITÀ COLONIA ESTIVA. DIFESA DEL SUOLO. LOCALITÀ MACINANTE.</t>
  </si>
  <si>
    <t>ANZ.05</t>
  </si>
  <si>
    <t>G48G08000200002</t>
  </si>
  <si>
    <t>Lavori di completamento Frana S. Giuseppe</t>
  </si>
  <si>
    <t>CONSOLIDAMENTO DELLA FRANA</t>
  </si>
  <si>
    <t>ANZ.06</t>
  </si>
  <si>
    <t>G25H04000060005</t>
  </si>
  <si>
    <t>Frane: Vers. S. Giuseppe</t>
  </si>
  <si>
    <t>Lavori di sistemazione della frana Torrente san Giuseppe</t>
  </si>
  <si>
    <t>ANZ.07</t>
  </si>
  <si>
    <t>Risanamento idrogeologico (studi)</t>
  </si>
  <si>
    <t>ANZ.08</t>
  </si>
  <si>
    <t>G26E03000020005</t>
  </si>
  <si>
    <t>Consolidamento versante collinare rione Nocelle</t>
  </si>
  <si>
    <t>ANZ.09</t>
  </si>
  <si>
    <t>G43B06000090002</t>
  </si>
  <si>
    <t>Consolidamento frana Zona Scuola Media - Via Volta</t>
  </si>
  <si>
    <t>LAVORI DI CONSOLIDAMENTO FRANA ZONA SCUOLA MEDIA - VIA VOLTA</t>
  </si>
  <si>
    <t>ANZ.10</t>
  </si>
  <si>
    <t>G43B07000090002</t>
  </si>
  <si>
    <t>Area collinare di Rione Nocelle, Croce e Daniele Cupone</t>
  </si>
  <si>
    <t>Art. 32 comma 10 del DL 30/09/2003</t>
  </si>
  <si>
    <t>ANZ.11</t>
  </si>
  <si>
    <t>G43B08000040002</t>
  </si>
  <si>
    <t>Zona di Via Bosco</t>
  </si>
  <si>
    <t>LAVORI DI CONSOLIDAMENTO DELLA STRADA VIA BOSCO</t>
  </si>
  <si>
    <t>ANZ.12</t>
  </si>
  <si>
    <t>G44H15001200006</t>
  </si>
  <si>
    <t>Sistemazione dissesto idrogeologico centro abitato Via De Gasperi</t>
  </si>
  <si>
    <t>ASC.01</t>
  </si>
  <si>
    <t>Ascoli Satriano</t>
  </si>
  <si>
    <t>I85H02000020002</t>
  </si>
  <si>
    <t>Sistemazione di via Pozzello</t>
  </si>
  <si>
    <t>D.P.R. 27/07/1999 annualità 1998-2000 per € 540.730,37
D.P.R. 331/01 annualità 2001- 2002 per € 524.720,21</t>
  </si>
  <si>
    <t>ASC.02</t>
  </si>
  <si>
    <t>I85H02000030002</t>
  </si>
  <si>
    <t>LAVORI DI SISTEMAZIONE DEI VERSANTI IN LOCALITÀ FORNACI</t>
  </si>
  <si>
    <t>ASC.03</t>
  </si>
  <si>
    <t>I46E04000010002</t>
  </si>
  <si>
    <t>Zona Fornaci consolidamento</t>
  </si>
  <si>
    <t>DPR 23/12/2002 - IV Programma Stralcio - Art.16 L.179/02</t>
  </si>
  <si>
    <t>ASC.04</t>
  </si>
  <si>
    <t>Sistemazione via Pozzello</t>
  </si>
  <si>
    <t>ASC.05</t>
  </si>
  <si>
    <t>I85H06000030002</t>
  </si>
  <si>
    <t>Consolidamento versante collinare Via della Stazione</t>
  </si>
  <si>
    <t>ASC.06</t>
  </si>
  <si>
    <t>Ascoli Satriano (ex Ufficio Genio Civile Foggia)</t>
  </si>
  <si>
    <t>Sistemazioni  fluviali nel Bacino del Candelaro- Realizzazione canale scolmatore loc. "Ponte d'Ascoli". Regione Puglia-Assessorato LL.PP.- Genio Civile-Foggia</t>
  </si>
  <si>
    <t>ASC.07</t>
  </si>
  <si>
    <t>I63B08000010001</t>
  </si>
  <si>
    <t>Lavori di consolidamento dissesto idrogeologico in  Località "Fornaci". (MATTM)</t>
  </si>
  <si>
    <t xml:space="preserve">CIPE n°35/05 </t>
  </si>
  <si>
    <t>BAR.01</t>
  </si>
  <si>
    <t>Bari</t>
  </si>
  <si>
    <t>Opere di mitigazione e prevenzione dal rischio idraulico nei bacini idrografici del torrente Picone e del torrente Lamasinata (agg. entro il 31/12/2009)</t>
  </si>
  <si>
    <t>BAR.02</t>
  </si>
  <si>
    <t>J92J08000170002</t>
  </si>
  <si>
    <t>Lavori di mitigazione alveo Canale Valenzano tratto compreso tra Via Amendola e la ferrovia Bari – Locorotondo.</t>
  </si>
  <si>
    <t>BAL.01</t>
  </si>
  <si>
    <t>Barletta</t>
  </si>
  <si>
    <t>H19H09000350001</t>
  </si>
  <si>
    <t>Interventi di pulizia degli alvei. Canale Ciappetta Camaggi</t>
  </si>
  <si>
    <t>BAL.02</t>
  </si>
  <si>
    <t>Barletta (area vasta Vision 2020)</t>
  </si>
  <si>
    <t>H92D10000120002</t>
  </si>
  <si>
    <t>Difesa litoranea di Ponente</t>
  </si>
  <si>
    <t>BIC.01</t>
  </si>
  <si>
    <t>F52E02000020001</t>
  </si>
  <si>
    <t>Lavori di risanamento dissesti idrogeologici di Villa Comunale - Giardino Guadoncelli</t>
  </si>
  <si>
    <t>BIC.02</t>
  </si>
  <si>
    <t>F52E01000010006</t>
  </si>
  <si>
    <t>Lavori di recinzione idraulica e opere di sostegno località guadoncello.</t>
  </si>
  <si>
    <t>BIC.03</t>
  </si>
  <si>
    <t>F52E05000030006</t>
  </si>
  <si>
    <t>Consolidamento versante collinare via M. Gioia</t>
  </si>
  <si>
    <t>BIC.04</t>
  </si>
  <si>
    <t>Biccari (ex Ufficio Genio Civile Foggia)</t>
  </si>
  <si>
    <t>F55F05000030002</t>
  </si>
  <si>
    <t>Sistemazioni fluviali nel Bacino del Candelaro- Costruzione ponte sul Canale Vallone dell'Olmo. Regione Puglia-Assessorato LL.PP.- Genio Civile-Foggia</t>
  </si>
  <si>
    <t>BIC.05</t>
  </si>
  <si>
    <t>F57J05000020006</t>
  </si>
  <si>
    <t>Zona Scuola Elementare Statale - Via Gioia</t>
  </si>
  <si>
    <t>Ulteriore consolidamento versante collinare di via gioia</t>
  </si>
  <si>
    <t>BIC.06</t>
  </si>
  <si>
    <t>F79J07000070002</t>
  </si>
  <si>
    <t>Consolidamento e messa in sicurezza del centro abitato - via Manzoni, ASL Fg 3 e Sala Convegni</t>
  </si>
  <si>
    <t>BIS.01</t>
  </si>
  <si>
    <t xml:space="preserve">Bisceglie </t>
  </si>
  <si>
    <t>Lavori di consolidamento della litoranea di ponente - II e III intervento - Tratto Camping - Promontorio la Testa e tratto via Siciliani - via della Libertà</t>
  </si>
  <si>
    <t>BIS.02</t>
  </si>
  <si>
    <t>C32I04000010001</t>
  </si>
  <si>
    <t>Lavori di consolidamento della litoranea di ponente - I intervento - Tratto Panoramica Paternostro</t>
  </si>
  <si>
    <t>BOV.01</t>
  </si>
  <si>
    <t>Bovino</t>
  </si>
  <si>
    <t>Lavori di consolidamento centro abitato</t>
  </si>
  <si>
    <t>BOV.02</t>
  </si>
  <si>
    <t>Consolidamento aree dissestate in località Montecastro.</t>
  </si>
  <si>
    <t>BOV.03</t>
  </si>
  <si>
    <t>J65H00000000002</t>
  </si>
  <si>
    <t>Lavori di regimentazione delle acque - località Sotto le Mura annualità 1999.</t>
  </si>
  <si>
    <t>CANALIZZAZIONE ACQUE VERSANTE GABBIONATE, PER LE SEDI STRADALI E, OPERE DI PROTEZIONE PER LE RETI IDRICHE</t>
  </si>
  <si>
    <t>BOV.04</t>
  </si>
  <si>
    <t>Dissesto rete idrografica: Con. Mezzana Pontebovino Torrente Cervara</t>
  </si>
  <si>
    <t>BOV.05</t>
  </si>
  <si>
    <t>J65H04000030002</t>
  </si>
  <si>
    <t>Zona via Cassero</t>
  </si>
  <si>
    <t>AREE DEL CENTRO ABITATO, ZONA CASSERO: RIASSETTO ZONE A RISCHIO IDROGEOLOGICO</t>
  </si>
  <si>
    <t>BOV.06</t>
  </si>
  <si>
    <t>Consolidamento versante collinare Centro abitato</t>
  </si>
  <si>
    <t>BOV.07</t>
  </si>
  <si>
    <t>J64G05000020002</t>
  </si>
  <si>
    <t>Lavori eliminazione rischio idrogeologico Loc. Pianello</t>
  </si>
  <si>
    <t>RISANAMENTO E DIFESA DEL SUOLO</t>
  </si>
  <si>
    <t>BOV.08</t>
  </si>
  <si>
    <t>J64G05000030002</t>
  </si>
  <si>
    <t>Interventi di risanamento Zona Municipio</t>
  </si>
  <si>
    <t>BOV.09</t>
  </si>
  <si>
    <t>J89H08000000002</t>
  </si>
  <si>
    <t>Consolidamento Via Aldo Moro e risanamento Torrente Biletra</t>
  </si>
  <si>
    <t>BOV.10</t>
  </si>
  <si>
    <t>J82J10000000002</t>
  </si>
  <si>
    <t>Dissesto via Maraschiello</t>
  </si>
  <si>
    <t>RISANAMENTO DEL DISSESTO PREVIA DRENAGGI E REGIMAZIONE DELLE ACQUE</t>
  </si>
  <si>
    <t>BOV.11</t>
  </si>
  <si>
    <t>J83B10000160002</t>
  </si>
  <si>
    <t>Lavori di risanamento idrogeologico area Pianello</t>
  </si>
  <si>
    <t>INTERVENTI URGENTI E DI COMPLETAMENTO PER LA MITIGAZIONE DEL RISCHIO IDRAULICO E IDROGEOLOGICO. LAVORI DI RISANAMENTO IDROGEOLOGICO AREA PIANELLO</t>
  </si>
  <si>
    <t>BOV.12</t>
  </si>
  <si>
    <t>J88G11000230002</t>
  </si>
  <si>
    <t>Lavori di completamento risanamento idrogeologico area Pianello</t>
  </si>
  <si>
    <t>BOV.13</t>
  </si>
  <si>
    <t>Bovino (area vasta Monti Dauni)</t>
  </si>
  <si>
    <t>J83E12000020002</t>
  </si>
  <si>
    <t>Dissesto geomorfologico in località Villa Comunale</t>
  </si>
  <si>
    <t>CONSOLIDAMENTO E MESSA IN SICUREZZA DELL'AREA DEL CENTRO ABITATO COMPRESO TRA VILLA COMUNALE, CAMPO SPORTIVO E CASERMA</t>
  </si>
  <si>
    <t>BOV.14</t>
  </si>
  <si>
    <t>J86J15000140005</t>
  </si>
  <si>
    <t>Completamento sistemazione dissesto idrogeologico  zona Cassero - Peschiera - centro abitato</t>
  </si>
  <si>
    <t>CVA.01</t>
  </si>
  <si>
    <t>Cagnano Varano</t>
  </si>
  <si>
    <t>Erosione Coste (MATTM)</t>
  </si>
  <si>
    <t>CSA.01</t>
  </si>
  <si>
    <t>Campi Salentina</t>
  </si>
  <si>
    <t>J52E05000070002</t>
  </si>
  <si>
    <t>Lavori prevenzione rischio idraulico - Zona Nord-Ovest</t>
  </si>
  <si>
    <t>CSA.02</t>
  </si>
  <si>
    <t>J28G10001230002</t>
  </si>
  <si>
    <t>Sistemazione doline</t>
  </si>
  <si>
    <t>LOCALITA' LI SIRSI VIA STRADA PROV.LE CAMPI - CELLINO</t>
  </si>
  <si>
    <t>LE091A/10</t>
  </si>
  <si>
    <t>D22B14000000001</t>
  </si>
  <si>
    <t>Opere di mitigazione del rischio idraulico sistemazione voragini interne al centro abitato</t>
  </si>
  <si>
    <t>CAN.01</t>
  </si>
  <si>
    <t>Candela</t>
  </si>
  <si>
    <t>J84B01000400001</t>
  </si>
  <si>
    <t>Via Fontanelle</t>
  </si>
  <si>
    <t>CAN.02</t>
  </si>
  <si>
    <t>J84B03000010001</t>
  </si>
  <si>
    <t>Fosso Cavallo</t>
  </si>
  <si>
    <t>INTERVENTI URGENTI PER IL RIASSETTO DELLE AREE A RISCHIO IDROGEOLOGICO - FORMAZIONE PARATIE E/O MICROPALI E REGIMENTAZIONE ACQUE</t>
  </si>
  <si>
    <t>CAN.03</t>
  </si>
  <si>
    <t>J85H05000080006</t>
  </si>
  <si>
    <t>Consolidamento versante collinare via della Rimembranza</t>
  </si>
  <si>
    <t>CAN.04</t>
  </si>
  <si>
    <t>J16E08000090001</t>
  </si>
  <si>
    <t>Località Toppo San Rocco Chiesa Centro Urbano</t>
  </si>
  <si>
    <t>CAN.05</t>
  </si>
  <si>
    <t>J12J08000380001</t>
  </si>
  <si>
    <t>Centro urbano - Viale della Rimembranza (MATTM)</t>
  </si>
  <si>
    <t>CAN.06</t>
  </si>
  <si>
    <t>J13B10000040009</t>
  </si>
  <si>
    <t>Lavori di consolidamento all'interno del centro abitato. Località Fontana - Nuova - Cimitero</t>
  </si>
  <si>
    <t>MESSA IN SICUREZZA  DELL'AREA A VALLE DEL CIMITERO COMUNALE</t>
  </si>
  <si>
    <t>CAN.07</t>
  </si>
  <si>
    <t>Candela (area vasta Monti Dauni)</t>
  </si>
  <si>
    <t>J16E11000670009</t>
  </si>
  <si>
    <t>Dissesto geomorfologico in località Fontana Nuova</t>
  </si>
  <si>
    <t>CONSOLIDAMENTO LOCALITA' FONTANA NUOVA E COMPLETAMENTO CIMITERO</t>
  </si>
  <si>
    <t>CAP.01</t>
  </si>
  <si>
    <t>Canosa di Puglia</t>
  </si>
  <si>
    <t>I22J10000150006</t>
  </si>
  <si>
    <t>Sprofondamento cavità ipogee.</t>
  </si>
  <si>
    <t>VIA VIA RACIOPPI, VIA MURGETTA E ALTRE</t>
  </si>
  <si>
    <t>CAP.02</t>
  </si>
  <si>
    <t>Canosa di Puglia (area vasta Vision 2020)</t>
  </si>
  <si>
    <t>Valorizzazione e recupero del sistema caveale esistente nel centro urbano</t>
  </si>
  <si>
    <t>CAL.01</t>
  </si>
  <si>
    <t>Carapelle</t>
  </si>
  <si>
    <t>Completamento lavori centro abitato</t>
  </si>
  <si>
    <t>CAL.02</t>
  </si>
  <si>
    <t>E22J11000160006</t>
  </si>
  <si>
    <t>Progetto per la difesa e sistemazione idraulica del territorio comunale.</t>
  </si>
  <si>
    <t>CAR.01</t>
  </si>
  <si>
    <t>Carlantino</t>
  </si>
  <si>
    <t>C15H98000000002</t>
  </si>
  <si>
    <t xml:space="preserve">Lavori di sistemazione idrogeologica s.c. Carlantino - Diga di Occhito </t>
  </si>
  <si>
    <t>CAR.02</t>
  </si>
  <si>
    <t>C33B05000260002</t>
  </si>
  <si>
    <t>Rione Toppo VIII lotto</t>
  </si>
  <si>
    <t>CAR.03</t>
  </si>
  <si>
    <t>C35D04000020006</t>
  </si>
  <si>
    <t>Consolidamento versante collinare Viale Europa</t>
  </si>
  <si>
    <t>CAR.04</t>
  </si>
  <si>
    <t>C33B05000270002</t>
  </si>
  <si>
    <t>Via Manzoni</t>
  </si>
  <si>
    <t>CAR.05</t>
  </si>
  <si>
    <t>C33B07000090002</t>
  </si>
  <si>
    <t>Consolidamento e messa in sicurezza del versante collinare via delle Serre</t>
  </si>
  <si>
    <t>Economie Cipe 17/03
(Verbale TdS del 31/03/2008)</t>
  </si>
  <si>
    <t>CAR.06</t>
  </si>
  <si>
    <t>C35D09000090007</t>
  </si>
  <si>
    <t>Dissesto idrogeol. "Rione Toppo-Diga di Occhito" IX lotto</t>
  </si>
  <si>
    <t>CAR.07</t>
  </si>
  <si>
    <t>C33B07000080002</t>
  </si>
  <si>
    <t>Completamento Viale Europa</t>
  </si>
  <si>
    <t>CAR.08</t>
  </si>
  <si>
    <t>C33B09000170001</t>
  </si>
  <si>
    <t>Dissesto idrogeol. "Rione Toppo-Diga di Occhito"</t>
  </si>
  <si>
    <t>CAR.09</t>
  </si>
  <si>
    <t>Carlantino
(Area Vasta Monti Dauni)</t>
  </si>
  <si>
    <t>Strada Comunale Carlantino-Casalnuovo (Monti Dauni)</t>
  </si>
  <si>
    <t>CAV.01</t>
  </si>
  <si>
    <t>Carovigno</t>
  </si>
  <si>
    <t>Territorio pericostiero (MATTM)</t>
  </si>
  <si>
    <t>CAI.01</t>
  </si>
  <si>
    <t>Carpino</t>
  </si>
  <si>
    <t>D42J09000120002</t>
  </si>
  <si>
    <t>Dissesto idrogeol. Loc. "Pastromele"</t>
  </si>
  <si>
    <t>RISAGOMATURA CORSI DI ACQUA E CANALE, REALIZZAZIONE NUOVO ATTRAVERSAMENTO E MESSA IN SICUREZZA MASSI ROCCIOSI</t>
  </si>
  <si>
    <t>CMO.01</t>
  </si>
  <si>
    <t>Casalnuovo Monterotaro</t>
  </si>
  <si>
    <t>Movimenti franosi centro abitato zona cimitero</t>
  </si>
  <si>
    <t>CMO.02</t>
  </si>
  <si>
    <t>E59H03000020002</t>
  </si>
  <si>
    <t>Lavori di consolidamento del Centro Urbano in località Pozzi Bassi</t>
  </si>
  <si>
    <t>CMO.03</t>
  </si>
  <si>
    <t>E53B03000000002</t>
  </si>
  <si>
    <t xml:space="preserve">Centro urbano </t>
  </si>
  <si>
    <t>LAVORI DI CONSOLIDAMENTO DEL CENTRO ABITATO TRA VIA DIAZ E VIA FERMI</t>
  </si>
  <si>
    <t>CMO.04</t>
  </si>
  <si>
    <t>E53B05000040002</t>
  </si>
  <si>
    <t>Consolidamento versante collinare Via Diaz - Via Fermi - L.go Trieste</t>
  </si>
  <si>
    <t>CMO.05</t>
  </si>
  <si>
    <t>E53B07000010002</t>
  </si>
  <si>
    <t>Consolidamento dissesto - Via Giordano - Largo Trieste</t>
  </si>
  <si>
    <t>CMO.06</t>
  </si>
  <si>
    <t>E53B05000030002</t>
  </si>
  <si>
    <t>Località Scorciacapre</t>
  </si>
  <si>
    <t>CMO.07</t>
  </si>
  <si>
    <t>E53B07000080002</t>
  </si>
  <si>
    <t>Consolidamento centro abitato Via S. Severo zona Pozzi Bassi</t>
  </si>
  <si>
    <t>CMO.08</t>
  </si>
  <si>
    <t>E53B07000070002</t>
  </si>
  <si>
    <t>Consolidamento Centro abitato e aree limitrofe</t>
  </si>
  <si>
    <t>CMO.09</t>
  </si>
  <si>
    <t>E57H10000990002</t>
  </si>
  <si>
    <t xml:space="preserve">Sistemazione strade dissestate </t>
  </si>
  <si>
    <t>STRADE ESTERNE : NR. 1 6 9 -12 14 - 29 33 30 31 36 E 37</t>
  </si>
  <si>
    <t>CMO.10</t>
  </si>
  <si>
    <t>E35H99000000002</t>
  </si>
  <si>
    <t>Lavori di sistemazione dissesti idrogeologici località "Creta Rossa" - annualità 1999</t>
  </si>
  <si>
    <t>CAS.01</t>
  </si>
  <si>
    <t>Casalvecchio di Puglia</t>
  </si>
  <si>
    <t>CAS.02</t>
  </si>
  <si>
    <t>CAS.03</t>
  </si>
  <si>
    <t>Centro urbano</t>
  </si>
  <si>
    <t>CAS.04</t>
  </si>
  <si>
    <t>Consolidamento versante collinare Centro Urbano</t>
  </si>
  <si>
    <t>CAS.05</t>
  </si>
  <si>
    <t>F63B07000070002</t>
  </si>
  <si>
    <t>Zona Cimitero</t>
  </si>
  <si>
    <t>VIA CIMITERO COMUNALE L'INTERVENTO PREVEDE OPERE DI : REGIMENTAZIONE DELLE ACQUE - FONDAZIONI IN C.A  SU MICROPALI - OPERE DI SOTTOFONDAZIONI E TRAVI TESTAPALI.</t>
  </si>
  <si>
    <t>CAS.06</t>
  </si>
  <si>
    <t>F68G07000770002</t>
  </si>
  <si>
    <t>Centro abitato - Canale s. Lucia</t>
  </si>
  <si>
    <t>REGIMENTAZIONE DELLE ACQUE - OPERE DI SOSTEGNO SU PALI - GABBIONATE</t>
  </si>
  <si>
    <t>CAS.07</t>
  </si>
  <si>
    <t>F63B09000270002</t>
  </si>
  <si>
    <t>Consolidamento Montelano - Contrada Montelano</t>
  </si>
  <si>
    <t>REALIZZAZIONE DI TERRE ARMATE - OPERE DI INGEGNERIA NATURALISTICA - TRINCEE DRENANTI</t>
  </si>
  <si>
    <t>CAS.08</t>
  </si>
  <si>
    <t>F63B09000260002</t>
  </si>
  <si>
    <t>Consolidamento area cimiteriale - Versante Est</t>
  </si>
  <si>
    <t>OPERE DI REGIMENTAZIONE DELLE ACQUE</t>
  </si>
  <si>
    <t>CAS.09</t>
  </si>
  <si>
    <t>Casalvecchio di Puglia (area vasta Monti Dauni)</t>
  </si>
  <si>
    <t>F64B11001130002</t>
  </si>
  <si>
    <t>Dissesto geomorfologico in località Cimitero</t>
  </si>
  <si>
    <t>VIA S.P. N. 10 - ZONA AREA CIMITERIALE OPERE DI MOVIMENTO TERRA, SCAVI, TRINCEE DRENANTI, GABBIONATE E TUBAZONI PER DRENAGGI.</t>
  </si>
  <si>
    <t>CMU.01</t>
  </si>
  <si>
    <t>Cassano delle Murge</t>
  </si>
  <si>
    <t>F78G05000130001</t>
  </si>
  <si>
    <t>Lavori Dissesto cava N-E Collina del Convento</t>
  </si>
  <si>
    <t>Cava Convento, Collina Convento Recupero statico e riduzione rischio idrogeologico</t>
  </si>
  <si>
    <t>CMU.02</t>
  </si>
  <si>
    <t>Cassano delle Murge (area vasta metropoli - Terra di Bari)</t>
  </si>
  <si>
    <t>F18G10000050006</t>
  </si>
  <si>
    <t>Lame: Protezione idraulica dell'abitato</t>
  </si>
  <si>
    <t>LAME ZONA NORD-OVEST DELL'ABITATO ZONA NORD-OVEST DELL'ABITATO REALIZZAZIONE DI UN SISTEMA DI PROTEZIONE IDRAULICA</t>
  </si>
  <si>
    <t>CAG.01</t>
  </si>
  <si>
    <t>Castellana Grotte</t>
  </si>
  <si>
    <t>Frane: L.go Porta Grande</t>
  </si>
  <si>
    <t>CAT.01</t>
  </si>
  <si>
    <t>Castellaneta</t>
  </si>
  <si>
    <t>Lavori di consolidamento del Centro Storico di Palazzo Catalano e Vico San marco</t>
  </si>
  <si>
    <t>CAT.02</t>
  </si>
  <si>
    <t>Lama Laterza - Varco Cugno</t>
  </si>
  <si>
    <t>CAT.03</t>
  </si>
  <si>
    <t>B48G06000050006</t>
  </si>
  <si>
    <t>Ripristino e riproposizione idraulica del fiume Lato a monte e a valle dell'attraversamento SS 106 - DS 046</t>
  </si>
  <si>
    <t>CAT.04</t>
  </si>
  <si>
    <t>B43B05000010006</t>
  </si>
  <si>
    <t>Ripristino e riproposizione idraulica Canale Lama di Castellaneta - Loc. Pecoriello</t>
  </si>
  <si>
    <t>CVG.01</t>
  </si>
  <si>
    <t>Castelluccio Valmaggiore</t>
  </si>
  <si>
    <t>Lavori di consolidamento frana località "Pontefreddo"</t>
  </si>
  <si>
    <t>CVG.02</t>
  </si>
  <si>
    <t>Lavori di sistemazione movimento franoso località Porta Pozzo</t>
  </si>
  <si>
    <t>CVG.03</t>
  </si>
  <si>
    <t>J63B02000000002</t>
  </si>
  <si>
    <t>Lavori di consolidamento dissesto idrogeologico - Località "Spinelle" del centro abitato. 2° Lotto.</t>
  </si>
  <si>
    <t>CVG.04</t>
  </si>
  <si>
    <t>J64G00000000002</t>
  </si>
  <si>
    <t>Lavori di consolidamento dissesto idrogeologico località centro abitato - zona Cimitero - annualità 1999.</t>
  </si>
  <si>
    <t>CONSOLIDAMENTO DISSESTO IDROGEOLOGICO, COSTRUZIONE DI SOSTEGNI IN CEMENTO ARMATO</t>
  </si>
  <si>
    <t>CVG.05</t>
  </si>
  <si>
    <t>Dissesto Idrogeologico (MATTM)</t>
  </si>
  <si>
    <t>CVG.06</t>
  </si>
  <si>
    <t>J65D05000080002</t>
  </si>
  <si>
    <t>Lavori consolidamento movimento franoso zona Freddo Amabile</t>
  </si>
  <si>
    <t>CENTRO ABITATO E ZONA FREDDO-AMABILE</t>
  </si>
  <si>
    <t>CVG.07</t>
  </si>
  <si>
    <t>Frane: Spinelle</t>
  </si>
  <si>
    <t>CVG.08</t>
  </si>
  <si>
    <t>J64G05000010002</t>
  </si>
  <si>
    <t>Frane: Consolidamento versante Freddo Amabile</t>
  </si>
  <si>
    <t>CVG.09</t>
  </si>
  <si>
    <t>J65D06000060002</t>
  </si>
  <si>
    <t>Lavori consolidamento movimento franoso zona Cimitero</t>
  </si>
  <si>
    <t>CVG.10</t>
  </si>
  <si>
    <t>J63B05000020002</t>
  </si>
  <si>
    <t>Consolidamento frana in centro abitato - Località Spinelle</t>
  </si>
  <si>
    <t>CVG.11</t>
  </si>
  <si>
    <t>J89H07000070002</t>
  </si>
  <si>
    <t>Consolidamento strade Via Forno, Largo Torre e Vico II Croce, Scalinata di Largo Chiesa</t>
  </si>
  <si>
    <t>CVG.12</t>
  </si>
  <si>
    <t>J82J10000030002</t>
  </si>
  <si>
    <t>Completamento dissesto idrogeologico nel centro abitato - località Porta del Pozzo (zona Belvedere) e sotto le mura</t>
  </si>
  <si>
    <t>CDA.01</t>
  </si>
  <si>
    <t>Castelnuovo  della Daunia</t>
  </si>
  <si>
    <t>G55H02000000001</t>
  </si>
  <si>
    <t>Lavori di consolidamento e rifacimento opere di sostegno centro abitato - località Rione Cavallina - annualità 1999.</t>
  </si>
  <si>
    <t>CDA.02</t>
  </si>
  <si>
    <t>Castelnuovo della Daunia</t>
  </si>
  <si>
    <t>Centro abitato</t>
  </si>
  <si>
    <t>CDA.03</t>
  </si>
  <si>
    <t>G76E05000030002</t>
  </si>
  <si>
    <t>Consolidamento dissesto idrogeologico - Via Ripa Cavallina</t>
  </si>
  <si>
    <t>CDA.04</t>
  </si>
  <si>
    <t>G95D09000030002</t>
  </si>
  <si>
    <t>Lavori di consolidamento località “Cernelli”-Strada Provinciale n.6- Castelnuovo Lucera</t>
  </si>
  <si>
    <t>CCA.01</t>
  </si>
  <si>
    <t>Castrignano del Capo</t>
  </si>
  <si>
    <t>Messa in sicurezza dei canaloni naturali in marina di Leuca.</t>
  </si>
  <si>
    <t>CCA.02</t>
  </si>
  <si>
    <t>Castrignano del Capo (area vasta Salento 2020)</t>
  </si>
  <si>
    <t>H12I10000020008</t>
  </si>
  <si>
    <t>Punta Ristola</t>
  </si>
  <si>
    <t>CONSOLIDAMENTO GROTTE NATURALI - REALIZZAZIONE PERCORSI E SEGNALETICA</t>
  </si>
  <si>
    <t>CAO.01</t>
  </si>
  <si>
    <t>Castro</t>
  </si>
  <si>
    <t>Consolidamento costone litoraneo prospicente l'ambito portuale</t>
  </si>
  <si>
    <t>CAO.02</t>
  </si>
  <si>
    <t>Lavori di sistemazione idrogeologica del bacino "Canalone"</t>
  </si>
  <si>
    <t>CEV.01</t>
  </si>
  <si>
    <t>Celenza Valfortore</t>
  </si>
  <si>
    <t>H86E01000010002</t>
  </si>
  <si>
    <t>Lavori di riduzione rischio idrogeologico "vallone La Cupa".</t>
  </si>
  <si>
    <t>CEV.02</t>
  </si>
  <si>
    <t>H19G03000120007</t>
  </si>
  <si>
    <t>CEV.03</t>
  </si>
  <si>
    <t>H12J06000050001</t>
  </si>
  <si>
    <t>Consolidamento versante collinare centro urbano</t>
  </si>
  <si>
    <t>CENTRO ABITATO VIA PROLUNGAMENTO VIA CAIROLI</t>
  </si>
  <si>
    <t>CEV.04</t>
  </si>
  <si>
    <t>H19B06000070007</t>
  </si>
  <si>
    <t>Consolidamento in centro abitato - Via F.lli Bandiera - Via Molise - Via Manzoni - Via Lombardi</t>
  </si>
  <si>
    <t>CEV.05</t>
  </si>
  <si>
    <t>H18J05000000007</t>
  </si>
  <si>
    <t>Via Madonnelle</t>
  </si>
  <si>
    <t>INTERVENTO DI CONSOLIDAMENTO</t>
  </si>
  <si>
    <t>CEV.06</t>
  </si>
  <si>
    <t>H19D06000070007</t>
  </si>
  <si>
    <t>Consolidamento del centro abitato via Regina Margherita</t>
  </si>
  <si>
    <t>CEV.07</t>
  </si>
  <si>
    <t>H18G09000640002</t>
  </si>
  <si>
    <t>Completamento consolidamento e messa in sicurezza del versante a valle di via Santa Lucia</t>
  </si>
  <si>
    <t>CEV.08</t>
  </si>
  <si>
    <t>H19D07000310007</t>
  </si>
  <si>
    <t>CEV.09</t>
  </si>
  <si>
    <t>Celenza Valfortore (area vasta Monti Dauni)</t>
  </si>
  <si>
    <t>H13B07000210002</t>
  </si>
  <si>
    <t>Dissesto geomorfologico in località sc Madonna delle Grazie</t>
  </si>
  <si>
    <t>CEL.01</t>
  </si>
  <si>
    <t>Celle di San Vito</t>
  </si>
  <si>
    <t xml:space="preserve">Lavori di consolidamento, per dissesti idrogeologici, del centro abitato - Via Roma. </t>
  </si>
  <si>
    <t>CEL.02</t>
  </si>
  <si>
    <t>Frane: V. Roma dei Provenzali</t>
  </si>
  <si>
    <t>CEL.03</t>
  </si>
  <si>
    <t>Frane: Completamento lavori di consolidamento dissesto idrogeologico "Via Roma versante Zona Lato Est del centro abitato"</t>
  </si>
  <si>
    <t>CEL.04</t>
  </si>
  <si>
    <t>I23B05000020001</t>
  </si>
  <si>
    <t>Consolidamento versante collinare Via Roma</t>
  </si>
  <si>
    <t>CEL.05</t>
  </si>
  <si>
    <t>Consolidamento versante Est Zona Via Fontanella (MATTM)</t>
  </si>
  <si>
    <t>CEL.06</t>
  </si>
  <si>
    <t>Dissesto idrogeol. Via Roma</t>
  </si>
  <si>
    <t>CEL.07</t>
  </si>
  <si>
    <t>I23B09000140002</t>
  </si>
  <si>
    <t>Strada ex discarica comunale</t>
  </si>
  <si>
    <t>CSM.01</t>
  </si>
  <si>
    <t>Cellino San Marco</t>
  </si>
  <si>
    <t>C23B07000000001</t>
  </si>
  <si>
    <t>Rimozione dello stato di rischio dal territorio comunale. Stralcio.           (agg. entro il 31/12/2009)</t>
  </si>
  <si>
    <t>CANALE IL FOSSO</t>
  </si>
  <si>
    <t>CSM.02</t>
  </si>
  <si>
    <t>C21E08000000001</t>
  </si>
  <si>
    <t>Rimozione stato di rischio.Località Canale il Fosso. II stralcio</t>
  </si>
  <si>
    <t>CANALE IL FOSSO - AFFLUENTE CONTRADA VERDERAME RIMOZIONE STATO DI RISCHIO IDRAULICO</t>
  </si>
  <si>
    <t>CER.01</t>
  </si>
  <si>
    <t>Cerignola</t>
  </si>
  <si>
    <t>CHI.01</t>
  </si>
  <si>
    <t>Chieuti</t>
  </si>
  <si>
    <t>B24G99000000001</t>
  </si>
  <si>
    <t>Lavori di regimentazione delle acque superficiali e consolidamento in località via Fani - annualità 1999.</t>
  </si>
  <si>
    <t>CHI.02</t>
  </si>
  <si>
    <t>B42J02000000001</t>
  </si>
  <si>
    <t>Versante Ovest - via Fani</t>
  </si>
  <si>
    <t>CONSOLIDAMENTO DELL'AREA IN PROSSIMITA' DI VIA MARTIRI DI VIA FANI - VERSANTE OVEST A RIDOSSO DEL CENTRO STORICO.</t>
  </si>
  <si>
    <t>CHI.03</t>
  </si>
  <si>
    <t>B43B03000020001</t>
  </si>
  <si>
    <t>Consolidamento versante collinare in Via Martiri di Via Fani</t>
  </si>
  <si>
    <t>CONSOLIDAMENTO DEL VERSANTE COLLINARE DI VIA MARTIRI DI VIA FANI INTERESSATO DA FENOMENI FRANOSI MEDIANTE LA REALIZZAZIONE DI UN MURO DI CONTENIMENTO E REGIMENTAZIONE DELLE ACQUE.</t>
  </si>
  <si>
    <t>CHI.04</t>
  </si>
  <si>
    <t>Manutenzione canale Bivento</t>
  </si>
  <si>
    <t>CHI.05</t>
  </si>
  <si>
    <t>Canale Bivento - I stralcio</t>
  </si>
  <si>
    <t>CHI.06</t>
  </si>
  <si>
    <t>B42J06000130002</t>
  </si>
  <si>
    <t>Consolidamento dissesto idrogeologico in Via Martiri di Via Fani</t>
  </si>
  <si>
    <t>CIS.01</t>
  </si>
  <si>
    <t>Cisternino (area vasta Valle D'Itria)</t>
  </si>
  <si>
    <t>F32J11000000002</t>
  </si>
  <si>
    <t>Mitigazione rischio idraulico</t>
  </si>
  <si>
    <t>LOCALITÀ GRAVINELLA MITIGAZIONE DEL RISCHIO IDRAULICO</t>
  </si>
  <si>
    <t>ASI.01</t>
  </si>
  <si>
    <t>Consorzio ASI Foggia (S.I.S.R.I.)</t>
  </si>
  <si>
    <t xml:space="preserve"> I72J11000090006</t>
  </si>
  <si>
    <t>Interventi  per la riduzione/annullamento del rischio idraulico in area "ASI – Incoronata".</t>
  </si>
  <si>
    <t>D. Lgs. 112/98 - PO FESR 2007-2013</t>
  </si>
  <si>
    <t>D.G.R. n. 2147 del 10/11/2009 
(fondi D.Lgs 112/98) per € 900.000,00
PO FESR 2007-2013
(Programmazione Aree Vaste) per € 3.500.000,00</t>
  </si>
  <si>
    <t>ARN.01</t>
  </si>
  <si>
    <t>Consorzio Arneo (Nardò)</t>
  </si>
  <si>
    <t>Intervento per la mitigazione del rischio idraulico all'abitato di Nardò. Accorpati come monitoraggio alla delibera CIPE 3/06. (agg. entro 31/12/2009)</t>
  </si>
  <si>
    <t>DGR 1081/07  Del. CIPE n°35/05 per € 4.400.000
DGR 2018/07 (Delibera Cipe 3/06) per € 1.600.000</t>
  </si>
  <si>
    <t>ARN.02</t>
  </si>
  <si>
    <t>Consorzio dell'Arneo (Francavilla Fontana, Latiano, Mesagne, Brindisi)</t>
  </si>
  <si>
    <t>I69H07000180002</t>
  </si>
  <si>
    <t>Sistemazione canale reale
(agg. entro il 31/12/2009)</t>
  </si>
  <si>
    <t>INTERVENTO FINALIZZATO ALLA MITIGAZIONE DEL RISCHIO IDROGEOLOGICO DEL CANALE REALE IN AGRO DI LATIANO E MESAGNE.</t>
  </si>
  <si>
    <t>ARN.03</t>
  </si>
  <si>
    <t>Consorzio dell'Arneo (San Pietro Vernotico, Cellino San Marco, Torchiarolo)</t>
  </si>
  <si>
    <t>I59H10000020002</t>
  </si>
  <si>
    <t>Opere di completamento di sistemazione idraulica nel bacino del Canale Infocaciucci</t>
  </si>
  <si>
    <t>TERRITORI COMUNALI DI CELLINO SAN MARCO, SAN PIETRO VERNOTICO (BR) E TORCHIAROLO SISTEMAZIONE IDRAULICA NEL BACINO</t>
  </si>
  <si>
    <t>REVOCATO (D.D.10/2015)</t>
  </si>
  <si>
    <t>ARN.04</t>
  </si>
  <si>
    <t>Consorzio Speciale per la Bonifica di Arneo</t>
  </si>
  <si>
    <t>I19H10000540002</t>
  </si>
  <si>
    <t>Opere per la mitigazione del rischio idraulico nel Comune di Ostuni</t>
  </si>
  <si>
    <t>OPERE PER LA MITIGAZIONE DEL RISCHIO IDRAULICO DEL COMUNE DI OSTUNI CANALI MANGIAMUSO, LIBERTINI, LAMA D'ANTELMI SISTEMAZIONE ALVEI CANALI MANGIAMUSO, LIBERTINI, LAMA D'ANTELMI</t>
  </si>
  <si>
    <t>GAR.01</t>
  </si>
  <si>
    <t>Consorzio di Bonifica Montana del Gargano (area vasta Capitanata 2020)</t>
  </si>
  <si>
    <t>I36E10000040008</t>
  </si>
  <si>
    <t>Sistemazione idraulica atta a rimuovere lo stato di rischio delle aree interessate dal torrente Ulise (Comune di Peschici)</t>
  </si>
  <si>
    <t>TORRENTE ULSE LOC. MORESCO MITIGAZIONE RISCHIO IDRAULICO</t>
  </si>
  <si>
    <t>GAR.02</t>
  </si>
  <si>
    <t xml:space="preserve">Consorzio di Bonifica Montana del Gargano </t>
  </si>
  <si>
    <t xml:space="preserve"> I53B10000190009</t>
  </si>
  <si>
    <t>Sistemazione idraulica del vallone Mattinatella</t>
  </si>
  <si>
    <t>TORRENTE MATTINATELLA LOCALITÀ MATTINATELLA REALIZZAZIONE ALVEO E SPONDE IN SCOGLIERA E SALTI DI FONDI IN GABBIONI</t>
  </si>
  <si>
    <t>GAR.03</t>
  </si>
  <si>
    <t>I34H15000180009</t>
  </si>
  <si>
    <t>Ripristino sistem. idraulica  torrente Ulse</t>
  </si>
  <si>
    <t>RIPRISTINO OPERE DANNEGGIATE ED ESPURGO MATERIALE</t>
  </si>
  <si>
    <t>CTA.01</t>
  </si>
  <si>
    <t>Consorzio Terre d'Apulia (Canosa di Puglia)</t>
  </si>
  <si>
    <t xml:space="preserve"> D78G07000670001</t>
  </si>
  <si>
    <t>Completamento della sistemazione idrualica dei canali in destra Ofanto: 1° stralcio: Canale "Palmieri".</t>
  </si>
  <si>
    <t>STRADA VICINALE S. CROCE C.DA PALMIERI II ATTO INTEGRATIVO DELL'ACCORDO DI PROGRAMMA QUADRO IN MATERIA DI DIFESA DEL SUOLO</t>
  </si>
  <si>
    <t>COP.01</t>
  </si>
  <si>
    <t>Copertino</t>
  </si>
  <si>
    <t>Centro abitato (MATTM)</t>
  </si>
  <si>
    <t>COR.01</t>
  </si>
  <si>
    <t>Corato</t>
  </si>
  <si>
    <t>I53B07000040001</t>
  </si>
  <si>
    <t>Progetto di salvaguardia idraulica dell'abitato. 1° stralcio funzionale: "Sistemazione Canale".</t>
  </si>
  <si>
    <t>TERRITORIO COMUNALE LOCALITÀ FONDO GRIFFI</t>
  </si>
  <si>
    <t>COS.01</t>
  </si>
  <si>
    <t>Corsano</t>
  </si>
  <si>
    <t xml:space="preserve"> D66F07000070002</t>
  </si>
  <si>
    <t>Interventi per messa in sicurezza frantoio ipogeo e P.zza Giuseppe</t>
  </si>
  <si>
    <t>INTERVENTI DI CONSOLIDAMENTO E MESSA IN SICUREZZA DEL FRANTOIO IPOGEO SOTTOSTANTE PIAZZA SAN GIUSEPPE</t>
  </si>
  <si>
    <t>CIPE n° 3/06</t>
  </si>
  <si>
    <t>DEL.01</t>
  </si>
  <si>
    <t>Deliceto</t>
  </si>
  <si>
    <t>Lavori di consolidamento centro urbano Piazza Europa - Torrente Gavitello.</t>
  </si>
  <si>
    <t>DEL.02</t>
  </si>
  <si>
    <t>C37H04000760002</t>
  </si>
  <si>
    <t>Frane: Lavori di sistemazione dissesto strada comunale della Consolazione</t>
  </si>
  <si>
    <t>DEL.03</t>
  </si>
  <si>
    <t>Frane: P.zza Europa</t>
  </si>
  <si>
    <t>DEL.04</t>
  </si>
  <si>
    <t>Dissesto rete idrografica: Torrente Fontana</t>
  </si>
  <si>
    <t>DEL.05</t>
  </si>
  <si>
    <t>C36E05000100006</t>
  </si>
  <si>
    <t>Consolidamento versante collinare Borgo Gavitelle - Via Padre Pio</t>
  </si>
  <si>
    <t>DEL.06</t>
  </si>
  <si>
    <t>C36E05000090006</t>
  </si>
  <si>
    <t>Risanamento dissesto a valle Piazza Europa</t>
  </si>
  <si>
    <t>DEL.07</t>
  </si>
  <si>
    <t>C36E05000080006</t>
  </si>
  <si>
    <t>Lavori risanamento pendice Gavitelle</t>
  </si>
  <si>
    <t>DEL.08</t>
  </si>
  <si>
    <t>C53B06000050002</t>
  </si>
  <si>
    <t>Lavori di consolidamento frana Centro Urbano Località Pozzillo</t>
  </si>
  <si>
    <t>FG088A/10</t>
  </si>
  <si>
    <t>Consolidamento dissesto idrogeologico via Casati - via Molo</t>
  </si>
  <si>
    <t>DIS.01</t>
  </si>
  <si>
    <t>Diso</t>
  </si>
  <si>
    <t>G35H03000020002</t>
  </si>
  <si>
    <t>Lavori di sistemazione e consolidamento in località "Arenosa" (Coste: Marina Marittima)</t>
  </si>
  <si>
    <t>DIS.02</t>
  </si>
  <si>
    <t>Difesa Loc. "Arenosa"'</t>
  </si>
  <si>
    <t>P.S.N. legge finanziaria 2008 - D. Lgs. 112/98</t>
  </si>
  <si>
    <t>P.S.N. legge finanziaria 2008 
D.G.R. n.199 del 25/02/09 per € 700.000
D.G.R. 2372 del 01/12/2009 
(fondi D.Lgs 112//98  2007-2008-2009) per € 400.000</t>
  </si>
  <si>
    <t>FAE.01</t>
  </si>
  <si>
    <t>Faeto</t>
  </si>
  <si>
    <t>Lavori di consolidamento in località San Salvatore</t>
  </si>
  <si>
    <t>FAE.02</t>
  </si>
  <si>
    <t>F63B01000010002</t>
  </si>
  <si>
    <t>Lavori di consolidamento del centro abitato - via Duca degli Abruzzi.</t>
  </si>
  <si>
    <t>FAE.03</t>
  </si>
  <si>
    <t>F45H00000020001</t>
  </si>
  <si>
    <t>Lavori di consolidamento del centro abitato in località San Salvatore.</t>
  </si>
  <si>
    <t>FAE.04</t>
  </si>
  <si>
    <t>Frane: V. Duca degli Abruzzi</t>
  </si>
  <si>
    <t>FAE.05</t>
  </si>
  <si>
    <t>Lavori di consolidamento "Vallone del Ponte" (frane)</t>
  </si>
  <si>
    <t>FAE.06</t>
  </si>
  <si>
    <t>F46E04000000002</t>
  </si>
  <si>
    <t>Consolidamento versante collinare via Duca degli Abruzzi</t>
  </si>
  <si>
    <t>FAE.07</t>
  </si>
  <si>
    <t>F63B05000020002</t>
  </si>
  <si>
    <t>Consolidamento frana in centro abitato - Via Perazzoni</t>
  </si>
  <si>
    <t>FAE.08</t>
  </si>
  <si>
    <t>F63B07000040001</t>
  </si>
  <si>
    <t>Lavori consolidamento area Giarrosetta (MATTM)</t>
  </si>
  <si>
    <t>FAE.09</t>
  </si>
  <si>
    <t>F63B08000190003</t>
  </si>
  <si>
    <t>Lavori consolidamento  Zona Prov.le-Villa C.le (accorpatp con intervento della CIPE 3/06) (D'Elia)</t>
  </si>
  <si>
    <t>FAE.10</t>
  </si>
  <si>
    <t>F68G10000010002</t>
  </si>
  <si>
    <t>Completamento lavori consolidamento  Zona Prov.le-Villa C.le 
(agg. entro il 30/06/2010)</t>
  </si>
  <si>
    <t>FAE.11</t>
  </si>
  <si>
    <t>Faeto (area vasta Monti Dauni)</t>
  </si>
  <si>
    <t>F63B11001320002</t>
  </si>
  <si>
    <t>Dissesto geomorfologico in località area Mattatoio</t>
  </si>
  <si>
    <t>FAS.01</t>
  </si>
  <si>
    <t>Fasano</t>
  </si>
  <si>
    <t>D57B09000020002</t>
  </si>
  <si>
    <t xml:space="preserve">interventi di mitigazione del rischio idraulico in centro abitato </t>
  </si>
  <si>
    <t>BAR.03</t>
  </si>
  <si>
    <t>Fiera del Levante - Bari</t>
  </si>
  <si>
    <t>Interventi di mitigazione del rischio idraulico per il territorio di interesse della "Fiera del Levante".</t>
  </si>
  <si>
    <t>FOG.01</t>
  </si>
  <si>
    <t>Foggia (ex Ufficio Genio Civile Foggia)</t>
  </si>
  <si>
    <t>Sistemazioni fluviali nel Bacino del Candelaro- Demolizione e ricostruzione ponte in loc. "Masseria dei Cappuccini".</t>
  </si>
  <si>
    <t>FRA.01</t>
  </si>
  <si>
    <t>Francavilla Fontana (area vasta Brindisina)</t>
  </si>
  <si>
    <t>G64B10000070006</t>
  </si>
  <si>
    <t>Area urbana classificata area a rischio R4 e ad alta pericolosità di inondazione: miglioramento della risorsa idrica (tutela qualitativa) attraverso l'adeguamento degli scarichi e delle immissioni delle acque meteoriche.</t>
  </si>
  <si>
    <t>PRIMO STRALCIO FUNZIONALE CANALE PENDINELLE*VIA REFICE*REALIZZAIZONE CANALE A CIELO APERTO PER SMALTIMENTO ACQUE FINALIZZATO ALLA RIDUZIONE DEL RISCHIO IDRAULICO</t>
  </si>
  <si>
    <t>GAG.01</t>
  </si>
  <si>
    <t>Gagliano del Capo</t>
  </si>
  <si>
    <t>H14B10000230008</t>
  </si>
  <si>
    <t>Ciolo</t>
  </si>
  <si>
    <t>DISGAGGIO E LA MESSA IN SICUREZZA DEL VERSANTE ROCCIOSO IN LOCALITÀ CIOLO</t>
  </si>
  <si>
    <t>REVOCATO (D.D. 163/2016)</t>
  </si>
  <si>
    <t>GAL.01</t>
  </si>
  <si>
    <t>Gallipoli (area vasta Salento 2020)</t>
  </si>
  <si>
    <t>Le</t>
  </si>
  <si>
    <t>H44B13000070006</t>
  </si>
  <si>
    <t>INTERVENTI DI MESSA IN SICUREZZA DELLA ZONA PROSPICIENTE IL CROLLO DELLA CAVA DI VIA FIRENZE</t>
  </si>
  <si>
    <t>FOG.02</t>
  </si>
  <si>
    <t>Genio civile di Foggia
Regione Puglia</t>
  </si>
  <si>
    <t>B48G06000270008</t>
  </si>
  <si>
    <t>Progetto di ripristino dell’efficienza idraulica lungo l’asta principale del fiume Fortore a valle della diga di Occhito</t>
  </si>
  <si>
    <t>S. 16 - AUTOSTRADA A14 - TRATTA FERROVIARIA*OPERE DI MANUTENZIONE ORDINARIA E STRAORDINARIA DEL CORSO D'ACQUA</t>
  </si>
  <si>
    <t>GIN.01</t>
  </si>
  <si>
    <t>Ginosa</t>
  </si>
  <si>
    <t>Completamento impianto depurativo</t>
  </si>
  <si>
    <t>GIN.02</t>
  </si>
  <si>
    <t>Consolidamento viale  Marconi</t>
  </si>
  <si>
    <t>GIN.03</t>
  </si>
  <si>
    <t>D86E05000010002</t>
  </si>
  <si>
    <t>Sistemazione mediante riprofilatura, pulizia degli impluvi nel territorio comunale, realizzazione o adeguamento di opere di presidio dell'abitato e a strutture pubbliche.</t>
  </si>
  <si>
    <t>GIN.04</t>
  </si>
  <si>
    <t>Pulizia e sistemazione attraversamenti lungo il canale Vallone La Rita</t>
  </si>
  <si>
    <t>GIN.05</t>
  </si>
  <si>
    <t>Ginosa (area vasta Taranto)</t>
  </si>
  <si>
    <t>D31C11000010005</t>
  </si>
  <si>
    <t>Completamento PIS 13 - Sistemazione Alveo gravina "Torrente Lognone Tondo" - tratto urbano Gravina. Realizzazione della pavimentazione del Torrente Lognone a Ginosa (TA)</t>
  </si>
  <si>
    <t>GIO.01</t>
  </si>
  <si>
    <t>Giovinazzo</t>
  </si>
  <si>
    <t xml:space="preserve"> J76J08000190001</t>
  </si>
  <si>
    <t>FASCIA COSTIERA LUNGOMARE DI PONENTE VIA LUNGOMARE MARINA ITALIANA LAVORI DI CONSOLIDAMENTO DELLA FASCIA COSTIERA PER CEDIMENTI E CROLLI DELLA COSTA ROCCIOSA</t>
  </si>
  <si>
    <t>GRA.01</t>
  </si>
  <si>
    <t>Gravina in Puglia</t>
  </si>
  <si>
    <t>Torrente Pentecchia (MATTM)</t>
  </si>
  <si>
    <t>GRO.01</t>
  </si>
  <si>
    <t>Grottaglie</t>
  </si>
  <si>
    <t xml:space="preserve"> J49H08000100001</t>
  </si>
  <si>
    <t>Opere necessarie al ripristino della funzionalità idraulica del reticolo minore afferente al vallone Aiedda che interessa territorialmente il limite comunale della città di Grottaglie. Stralcio intervento canale "Madonna del Prato".
(agg. entro il 31/12/2009)</t>
  </si>
  <si>
    <t>GRO.02</t>
  </si>
  <si>
    <t>J43B10000220001</t>
  </si>
  <si>
    <t>Opere necessarie al ripristino della funzionalità idraulica del territorio di Grottaglie Monteiasi. Tratto finale del Fosso Madonna del Prato.
(agg. entro il 30/06/2010)</t>
  </si>
  <si>
    <t>GRO.03</t>
  </si>
  <si>
    <t>Grottaglie (area vasta Taranto)</t>
  </si>
  <si>
    <t>J48G10000040002</t>
  </si>
  <si>
    <t>Studio generale di fattibilità della sistemazione idraulica dei Fossi Madonna del Prato, Monache e Macchione</t>
  </si>
  <si>
    <t>GRU.01</t>
  </si>
  <si>
    <t>Grumo Appula (area vasta Metropoli - Terra di Bari)</t>
  </si>
  <si>
    <t xml:space="preserve"> I93B06000080006</t>
  </si>
  <si>
    <t>Presidio e mitigazione idraulica del centro urbano)</t>
  </si>
  <si>
    <t xml:space="preserve"> QUARTIERE MADONNA DELLE GRAZIE PRESIDIO E MITIGAZIONE IDRAULICA RELATIVI AD AREE AD ELEVATA PERICOLOSITÀ IDRAULICA E RISCHIO R4 DEL PAI A SALVAGUARDIA DEL CENTRO URBANO</t>
  </si>
  <si>
    <t>IST.01</t>
  </si>
  <si>
    <t>Isole Tremiti</t>
  </si>
  <si>
    <t>E78H05000130001</t>
  </si>
  <si>
    <t>Consolidamento Versante collinare Isola San Domino</t>
  </si>
  <si>
    <t>IST.02</t>
  </si>
  <si>
    <t>Consolidamento Erosione Coste versante Sud-Est area La Tagliata Isola S. Nicola (MATTM)</t>
  </si>
  <si>
    <t>IST.03</t>
  </si>
  <si>
    <t>Interventi per la difesa costiera dell'isolotto Cretaccio</t>
  </si>
  <si>
    <t>LAT.01</t>
  </si>
  <si>
    <t>Latiano (Area vasta Brindisina)</t>
  </si>
  <si>
    <t>D71B10000270002</t>
  </si>
  <si>
    <t>Adeguamento attarversamento in corrispondenza del canale Reale prospicente abitato</t>
  </si>
  <si>
    <t>VIA SVINCOLO PER LATIANO CENTRO REALIZZAZIONE DI UN PONTE PER ATTRAVERSAMENTO DEL CANALE REALE IN CEMENTO ARMATO</t>
  </si>
  <si>
    <t>LAT.02</t>
  </si>
  <si>
    <t xml:space="preserve">Mitigazione rischio idraulico sul territorio di Latiano </t>
  </si>
  <si>
    <t>LES.01</t>
  </si>
  <si>
    <t>Lesina</t>
  </si>
  <si>
    <t>Consolidamento dissesti nel territorio di Lesina</t>
  </si>
  <si>
    <t>CIPE 87 del 03/08/2012</t>
  </si>
  <si>
    <t>LOC.01</t>
  </si>
  <si>
    <t>Locorotondo</t>
  </si>
  <si>
    <t>G13E10000090002</t>
  </si>
  <si>
    <t xml:space="preserve">Interventi di miglioramento della funzionalità idraulica in centro abitato </t>
  </si>
  <si>
    <t>LUC.01</t>
  </si>
  <si>
    <t>Lucera</t>
  </si>
  <si>
    <t>Consolidamento versanti collinari</t>
  </si>
  <si>
    <t>LUC.02</t>
  </si>
  <si>
    <t>F28G07000400002</t>
  </si>
  <si>
    <t>Consolidamento versante Ospedale IV intervento</t>
  </si>
  <si>
    <t>LUC.03</t>
  </si>
  <si>
    <t>F22J10000240002</t>
  </si>
  <si>
    <t>Sistemazione canali in loc. Casanova, Ospedaletto, Santa Caterina</t>
  </si>
  <si>
    <t>REALIZZAZIONE DI ARGINI IN TERRA, PROTETTI IN TESTA, DA PIETRAME CALCAREO E RIVESTITI, SULLE SPONDE INTERNE, CON BIOSTUOIA IN FIBRA DI LEGNO NECESSARIA ALLA PROTEZIONE DELLE STESSE DALL’EROSIONE; -POSA IN OPERA DI GABBIONI A PROTEZIONE DELLE SCARPATE</t>
  </si>
  <si>
    <t>LUC.04</t>
  </si>
  <si>
    <t>F28G09000200002</t>
  </si>
  <si>
    <t>Consolidamento versante Ospedale VI - VII lotto (agg. entro il 30/06/2010). Definanziato con Delibera Cipe 80/11 e di seguito riprogrammato dalla Regione con DGR n. 2372 del 29/12/2011 mediante l'utilizzo delle risorse di cui alla Delibera Cipe 41 del 23/03/2012.  La proposta di riprogrammazione,  definitivamente approvata con il consenso di tutti i Soggetti sottoscrittori  riportato nella nota prot. n. 14655 del 23/10/2012 del MISE, è stata ratificata con DGR n. 2481 del 27/11/2012. Dal punto di vista contabile, le risorse assegnate all'intervento restano sul capitolo 1146033 (Delibera Cipe 35/05 II Atto Integrativo)</t>
  </si>
  <si>
    <t>MAN.01</t>
  </si>
  <si>
    <t>Manfredonia</t>
  </si>
  <si>
    <t xml:space="preserve"> J33E13000000002</t>
  </si>
  <si>
    <t>Intervento di "Ricostruzione Duna (prima e seconda fase)" in località Ippocampo</t>
  </si>
  <si>
    <t>LOCALITÀ IPPOCAMPO RICOSTRUZIONE DUNA COSTIERA</t>
  </si>
  <si>
    <t>DGR n. 2800 del 14/12/2012</t>
  </si>
  <si>
    <t>MSA.01</t>
  </si>
  <si>
    <t>Margherita di Savoia</t>
  </si>
  <si>
    <t>H32F10000010002</t>
  </si>
  <si>
    <t>Finanziamento per interventi urgenti di ricostruzione duna in località</t>
  </si>
  <si>
    <t>TRATTO DI COSTA ADIACENTE IL CENTRO ABITATO DEL COMUNE DI MARGHERITA DI SAVOIA VIA LOC. GIORNO CONSOLIDAMENTO E STABILIZZAZIONE DEL TRATTO DI COSTA ADIACENTE IL CENTRO ABITATO</t>
  </si>
  <si>
    <t>MAR.01</t>
  </si>
  <si>
    <t>Maruggio</t>
  </si>
  <si>
    <t>E12B07000020002</t>
  </si>
  <si>
    <t>Opere di mitigazione e/o rimozione rischio idrogeologico in aree costiere del territorio comunale. (Torre Ovo)</t>
  </si>
  <si>
    <t>MAS.01</t>
  </si>
  <si>
    <t>Massafra</t>
  </si>
  <si>
    <t>centro abitato (MATTM)</t>
  </si>
  <si>
    <t>MAS.02</t>
  </si>
  <si>
    <t>C73B05000250002</t>
  </si>
  <si>
    <t>Ripristino e riproposizione idraulica Canale Colombato-Madonna della Scala e fiume Patemisco</t>
  </si>
  <si>
    <t>MAS.03</t>
  </si>
  <si>
    <t>C73G05000130002</t>
  </si>
  <si>
    <t>Ripristino tombini di attraversamento viabilità comunale</t>
  </si>
  <si>
    <t>MAS.04</t>
  </si>
  <si>
    <t>C76J05000000002</t>
  </si>
  <si>
    <t>Lavori costruzione fogna bianca Quartiere S.Francesco</t>
  </si>
  <si>
    <t>MAS.05</t>
  </si>
  <si>
    <t>C29H05000010002</t>
  </si>
  <si>
    <t>Rifacimento opere attraversamento e presidio - Canale tre ponti (da dgr risulta 2.300.000,00)</t>
  </si>
  <si>
    <t>VIALE MAGNA GRECIA COD. DS 042.2</t>
  </si>
  <si>
    <t>MAS.06</t>
  </si>
  <si>
    <t>MAT.01</t>
  </si>
  <si>
    <t>Mattinata</t>
  </si>
  <si>
    <t>Dissesto rete idrografica: Mattinatella</t>
  </si>
  <si>
    <t>MAT.02</t>
  </si>
  <si>
    <t>Mattinata (area vasta Capitanata 2020)</t>
  </si>
  <si>
    <t>I53B12000000002</t>
  </si>
  <si>
    <t>Consolidamento e sistemazione falesia in località Tor di Lupo</t>
  </si>
  <si>
    <t>D.G.R. n. 2147 del 10/11/2009 
(fondi D.Lgs 112/98) per € 750.000
PO FESR 2007-2013
(Programmazione Aree Vaste) per € 1.000.000</t>
  </si>
  <si>
    <t>MEL.01</t>
  </si>
  <si>
    <t>Melendugno</t>
  </si>
  <si>
    <t>Lavori di opere di contenimento dell'erosione lungo il costone delle marine di "Sant'Andrea zona Nord"</t>
  </si>
  <si>
    <t>MEL.02</t>
  </si>
  <si>
    <t>Lavori di opere di contenimento dell'erosione lungo il costone delle marine di "Sant'Andrea zona Sud"</t>
  </si>
  <si>
    <t>MEL.03</t>
  </si>
  <si>
    <t>Lavori di opere di contenimento dell'erosione lungo il costone delle marine di "Rocca Li Posti"</t>
  </si>
  <si>
    <t>MES.01</t>
  </si>
  <si>
    <t>Mesagne</t>
  </si>
  <si>
    <t>Lavori di consolidamento degli immobili degradati di proprietà comunale ubicati nel centro storico.</t>
  </si>
  <si>
    <t>MES.02</t>
  </si>
  <si>
    <t>Frane: Centro Storico</t>
  </si>
  <si>
    <t>MES.03</t>
  </si>
  <si>
    <t>J82F06000060009</t>
  </si>
  <si>
    <t>Sistemazione idraulica canale "Galina - Capece". Stralcio sistemazione canali.</t>
  </si>
  <si>
    <t>MES.04</t>
  </si>
  <si>
    <t>J86E07000030002</t>
  </si>
  <si>
    <t>Sistemazione idraulica canale "Galina - Capece". II Stralcio.</t>
  </si>
  <si>
    <t>MES.05</t>
  </si>
  <si>
    <t>Mesagne (area vasta Brindisina)</t>
  </si>
  <si>
    <t>Interventi infrastrutturali per la razionalizzazione delle opere di smaltimento delle acque meteoriche sul territorio urbano ed extraurbano - STRALCIO FUNZIONALE</t>
  </si>
  <si>
    <t>MIG.01</t>
  </si>
  <si>
    <t>Miggiano</t>
  </si>
  <si>
    <t>Interventi di difesa del suolo con opere di ingegneria naturalistica</t>
  </si>
  <si>
    <t>MOL.01</t>
  </si>
  <si>
    <t>Molfetta</t>
  </si>
  <si>
    <t>Lavori di difesa del centro antico e del litorale di Levante dell'abitato di Molfetta dall'erosione del moto ondoso - 1° Stralcio</t>
  </si>
  <si>
    <t>MOL.02</t>
  </si>
  <si>
    <t>C21C05000000001</t>
  </si>
  <si>
    <t>Lavori di difesa del centro antico e del litorale di Levante di Molfetta dall'erosione del moto ondoso in località "Torre S. Orsola" (coste)  II stralcio.</t>
  </si>
  <si>
    <t>MON.01</t>
  </si>
  <si>
    <t>Monopoli</t>
  </si>
  <si>
    <t>Lavori di risanamento idrografico in località "Capitolo"</t>
  </si>
  <si>
    <t>MON.02</t>
  </si>
  <si>
    <t>Monopoli (area vasta Valle D'Itria)</t>
  </si>
  <si>
    <t>Sistemazione dell'alveo naturale in Contrada San Vincenzo</t>
  </si>
  <si>
    <t>REVOCATO D.D. 8/2014</t>
  </si>
  <si>
    <t>MPU.01</t>
  </si>
  <si>
    <t>Monteleone di Puglia</t>
  </si>
  <si>
    <t xml:space="preserve">Completamento consolidamento centro abitato  </t>
  </si>
  <si>
    <t>MPU.02</t>
  </si>
  <si>
    <t>Lavori di consolidamento in località Aia del Caruso e strada vicinale Valle dei Mancini.</t>
  </si>
  <si>
    <t>MPU.03</t>
  </si>
  <si>
    <t>G69H04000100002</t>
  </si>
  <si>
    <t>Frane: R. Paglia - Edifici Scolastici</t>
  </si>
  <si>
    <t>MPU.04</t>
  </si>
  <si>
    <t>G66H05000010006</t>
  </si>
  <si>
    <t>Consolidamento versante collinare Piazza Municipio</t>
  </si>
  <si>
    <t>MPU.05</t>
  </si>
  <si>
    <t>G66H01000000006</t>
  </si>
  <si>
    <t>Lavori contenimento movimento franoso loc. Dietro L'Albero</t>
  </si>
  <si>
    <t>MPU.06</t>
  </si>
  <si>
    <t>G66H01000010006</t>
  </si>
  <si>
    <t>Lavori contenimento movimento franoso loc. Macchia Caselle</t>
  </si>
  <si>
    <t>MPU.07</t>
  </si>
  <si>
    <t>G69D09000090002</t>
  </si>
  <si>
    <t>Messa in sicurezza Rione Paglia</t>
  </si>
  <si>
    <t>LAVORI DI COMPLETAMENTO PER LA MESSA IN SICUREZZA DEL VERSANTE COLLINARE DI RIONE PAGLIA II LOTTO</t>
  </si>
  <si>
    <t>MPU.08</t>
  </si>
  <si>
    <t>Monteleone di Puglia (area vasta Monti Dauni)</t>
  </si>
  <si>
    <t>G62J11000130002</t>
  </si>
  <si>
    <t>Dissesto geomorfologico in località Borgo Nuovo</t>
  </si>
  <si>
    <t>MMC.01</t>
  </si>
  <si>
    <t>Motta Montecorvino</t>
  </si>
  <si>
    <t xml:space="preserve">H65D01000010001 </t>
  </si>
  <si>
    <t>Lavori di consolidamento centro abitato - località Serrone - annualità 1999. I intervento</t>
  </si>
  <si>
    <t>MMC.02</t>
  </si>
  <si>
    <t>Lavori di consolidamento centro abitato - località Serrone - II intervento. - D.L. 180/98 art.1 comma2 - DGR1565/2001</t>
  </si>
  <si>
    <t>D.L. 180/98 art.1 comma2</t>
  </si>
  <si>
    <t>MMC.03</t>
  </si>
  <si>
    <t>Lavori di consolidamento centro abitato in località Serrone (frane) - III intervento</t>
  </si>
  <si>
    <t>DS025</t>
  </si>
  <si>
    <t>H82J09000050001</t>
  </si>
  <si>
    <t>Consolidamento versante collinare centro urbano DS025</t>
  </si>
  <si>
    <t>Via Inversa Neviera – Belvedere – Cimitero comunale</t>
  </si>
  <si>
    <t>DGR261DS010</t>
  </si>
  <si>
    <t>FE2.300029</t>
  </si>
  <si>
    <t>H82J05000040002</t>
  </si>
  <si>
    <t>Bicocca (centro urbano) DGR261DS010</t>
  </si>
  <si>
    <t>Consolidamento mediante realizzazione di palificata, opere di ingegneria naturalistica, regimazione delle acque</t>
  </si>
  <si>
    <t>MMC.04</t>
  </si>
  <si>
    <t>H82J06000110002</t>
  </si>
  <si>
    <t>Consolidamento e messa in sicurezza del versante collinare - località Serrone - via delle Serre</t>
  </si>
  <si>
    <t>Consolidamento geotecnico e riabilitazione strutturale dei muri di contenimento</t>
  </si>
  <si>
    <t>MMC.05</t>
  </si>
  <si>
    <t>Motta Montecorvino (area vasta Monti Dauni)</t>
  </si>
  <si>
    <t>H83B11000290002</t>
  </si>
  <si>
    <t>Dissesto geomorfologico in località Marseglia</t>
  </si>
  <si>
    <t>Messa in sicurezza e consolidamento dissesto</t>
  </si>
  <si>
    <t>MOT.01</t>
  </si>
  <si>
    <t>Mottola</t>
  </si>
  <si>
    <t>E27J05000010001</t>
  </si>
  <si>
    <t>Ripristino sezioni idrauliche dei Canali afferenti alle Gravine "Gavito" e "Petruscio"</t>
  </si>
  <si>
    <t>Ricalibratura di canali naturali mediante operazioni di movimento di terra e rivestimento delle sponde con materiali plessibili,geostuoie e idrosemina.</t>
  </si>
  <si>
    <t>MOT.02</t>
  </si>
  <si>
    <t>E21B05000350001</t>
  </si>
  <si>
    <t xml:space="preserve">Rifacimento opere di attraversamento </t>
  </si>
  <si>
    <t>Movimentazioni di terra, esecuzione di opere in cls armato per la realizzazione di attraversamenti stradali.</t>
  </si>
  <si>
    <t>NOI.01</t>
  </si>
  <si>
    <t>Noicattaro (area vasta Metropoli- Terra di Bari)</t>
  </si>
  <si>
    <t>Recupero ambientale e paesaggistico della Lama San Giorgio (sistemazione idraulica della Lama San Giorgio)</t>
  </si>
  <si>
    <t>ORD.01</t>
  </si>
  <si>
    <t>J16J15000080002</t>
  </si>
  <si>
    <t xml:space="preserve"> Intervento di mitigazione del rischio idrogeologico viale stazione - centro abitato</t>
  </si>
  <si>
    <t>ORI.01</t>
  </si>
  <si>
    <t xml:space="preserve">Oria </t>
  </si>
  <si>
    <t>Sistemazione Vora Danusci</t>
  </si>
  <si>
    <t>REVOCATO D.D. 9/2014</t>
  </si>
  <si>
    <t>ORS.01</t>
  </si>
  <si>
    <t>Orsara di Puglia</t>
  </si>
  <si>
    <t>Dissesto idrogeologico - lavori di consolidamento zona "Grotti"</t>
  </si>
  <si>
    <t>ORS.02</t>
  </si>
  <si>
    <t>ORS.03</t>
  </si>
  <si>
    <t>Completamento lavori di consolidamento Grotta San Michele.</t>
  </si>
  <si>
    <t>ORS.04</t>
  </si>
  <si>
    <t>Lavori di consolidamento e messa in sicurezza del centro abitato - Grotta San Michele</t>
  </si>
  <si>
    <t>ORS.05</t>
  </si>
  <si>
    <t>VERSANTE COLLINARE GROTTA SAN MICHELE ZONA GROTTA SAN MICHELE CONSOLIDAMENTO</t>
  </si>
  <si>
    <t>ORS.06</t>
  </si>
  <si>
    <t>Lavori di consolidamento versante collinare "Grotta S. Michele" (frane)</t>
  </si>
  <si>
    <t>ORS.07</t>
  </si>
  <si>
    <t>Frane: Zona 167</t>
  </si>
  <si>
    <t>ORS.08</t>
  </si>
  <si>
    <t>J98G08000170002</t>
  </si>
  <si>
    <t>Frane: Grotta S. Michele</t>
  </si>
  <si>
    <t>ORS.09</t>
  </si>
  <si>
    <t>J98G08000160002</t>
  </si>
  <si>
    <t>Lavori di consolidamento Vallone San Salvatore (dissesto rete idrografica)</t>
  </si>
  <si>
    <t>CONSOLIDAMENTO E REGIMAZIONE IDRAULICA</t>
  </si>
  <si>
    <t>ORS.10</t>
  </si>
  <si>
    <t>103A050048</t>
  </si>
  <si>
    <t>J76E05000010002</t>
  </si>
  <si>
    <t>Consolidamento versante collinare loc. Grotti  DS06</t>
  </si>
  <si>
    <t>ORS.11</t>
  </si>
  <si>
    <t>J92J05000080002</t>
  </si>
  <si>
    <t>Consolidamento centro abitato - Zona Grotti - Pal. De Gregorio</t>
  </si>
  <si>
    <t>ORS.12</t>
  </si>
  <si>
    <t>J93B10000580002</t>
  </si>
  <si>
    <t>Consolidamento e regimazione idraulica Canale Catello</t>
  </si>
  <si>
    <t>ORS.13</t>
  </si>
  <si>
    <t>J96J15000160002</t>
  </si>
  <si>
    <t xml:space="preserve"> Sistemazione del dissesto idrogeologico e geomorfologico in Via Croce e Di Vittorio</t>
  </si>
  <si>
    <t>ORT.01</t>
  </si>
  <si>
    <t>Orta Nova</t>
  </si>
  <si>
    <t>H19E14000260002</t>
  </si>
  <si>
    <t>sistemazione idrogeologica e messa in sicurezza idraulica dell'abitato di Orta Nova</t>
  </si>
  <si>
    <t>SISTEMAZIONE CANALE ZAMPINO - ALLARGAMENTO DELLA SEZIONE IDRAULICA DEL CANALE E RIFACIMENTO DI PONTI STRADALI</t>
  </si>
  <si>
    <t>OST.01</t>
  </si>
  <si>
    <t>Ostuni</t>
  </si>
  <si>
    <t xml:space="preserve"> F13B08000060002</t>
  </si>
  <si>
    <t>Interventi di riduzione del rischio idraulico nel territorio del comune di Ostuni (interventi in aree extraurbane). Stralcio intervento "Pilone 2".</t>
  </si>
  <si>
    <t>OST.02</t>
  </si>
  <si>
    <t>F19H10000110002</t>
  </si>
  <si>
    <t>adeguamento canale Grisiglio</t>
  </si>
  <si>
    <t>CONTRADA GRISIGLIO ADEGUAMENTO CANALE</t>
  </si>
  <si>
    <t>OTR.01</t>
  </si>
  <si>
    <t>Otranto</t>
  </si>
  <si>
    <t>E33B08000260002</t>
  </si>
  <si>
    <t>Riqualificazione costone roccioso compreso tra Madonna dell'Altomare e la Zona Punta</t>
  </si>
  <si>
    <t>OTR.02</t>
  </si>
  <si>
    <t>E35D11000120002</t>
  </si>
  <si>
    <t>Consolidamento del Bastione Pelagsi, sito nella Baia Portuale di Otranto</t>
  </si>
  <si>
    <t>PAG.01</t>
  </si>
  <si>
    <t>Palagianello</t>
  </si>
  <si>
    <t>Consolidamento frana - gravina sulla condotta Pertusillo e di salvaguardia storico-ambientale</t>
  </si>
  <si>
    <t>PAG.02</t>
  </si>
  <si>
    <t>PAG.03</t>
  </si>
  <si>
    <t>F35D05000120002</t>
  </si>
  <si>
    <t>Ripristino e riproposizione idraulica Gravina di Palagianello</t>
  </si>
  <si>
    <t>PAG.04</t>
  </si>
  <si>
    <t>località varie (MATTM)</t>
  </si>
  <si>
    <t>PAL.01</t>
  </si>
  <si>
    <t>Palagiano</t>
  </si>
  <si>
    <t>E86E08000020006</t>
  </si>
  <si>
    <t>Sistemazione idrogeologica dei versanti e recapito dei relativi impluvi al piede della collina di Mottola - Gravine di "Petruscio" e "Capo Gavito" - "Lama d'Uva". Stralcio "Dorsali principali di adduzione idrica ad ovest e del centro abitato di Palagiano, conferenti al Torrente Lamoscella".                     (agg. entro il 31/12/2009)</t>
  </si>
  <si>
    <t>PAL.02</t>
  </si>
  <si>
    <t>E47J05000020001</t>
  </si>
  <si>
    <t>Ripristino e riproposizione idraulica canale Lupini - Lamoscella</t>
  </si>
  <si>
    <t>PAL.03</t>
  </si>
  <si>
    <t xml:space="preserve"> E47J05000030001</t>
  </si>
  <si>
    <t>Ripristino e riproposizione idraulica canale Lama di Lenne e Lama di Vite</t>
  </si>
  <si>
    <t>PAL.04</t>
  </si>
  <si>
    <t>E47J05000040001</t>
  </si>
  <si>
    <t>Ripristino e riproposizione idraulica del tratto di valle dei fiumi Lenne e del canale Marziotta</t>
  </si>
  <si>
    <t>PAL.05</t>
  </si>
  <si>
    <t>Palagiano (area vasta Taranto)</t>
  </si>
  <si>
    <t xml:space="preserve"> E88G10000110006</t>
  </si>
  <si>
    <t>Intervento di sistemazione idrologica del territorio comunale</t>
  </si>
  <si>
    <t>PAN.01</t>
  </si>
  <si>
    <t>Panni</t>
  </si>
  <si>
    <t>Lavori di consolidamento strada comunale "Madonna del Bosco"</t>
  </si>
  <si>
    <t>PAN.02</t>
  </si>
  <si>
    <t>Lavori di consolidamento area cimiteriale</t>
  </si>
  <si>
    <t>PAN.03</t>
  </si>
  <si>
    <t>I93B06000010002</t>
  </si>
  <si>
    <t>Lavori di consolidamento centro abitato "Parco naturale attrezzato"</t>
  </si>
  <si>
    <t>PAN.04</t>
  </si>
  <si>
    <t>Lavori di consolidamento area "Madonna del Bosco"</t>
  </si>
  <si>
    <t>PAN.05</t>
  </si>
  <si>
    <t>Dissesti idrogeologici - progetto definitivo-esecutivo coinvolgente l'area "Castello a Ponente - via Toti"</t>
  </si>
  <si>
    <t>PAN.06</t>
  </si>
  <si>
    <t>Lavori coinvolgenti l'area "via Volta"</t>
  </si>
  <si>
    <t>PAN.07</t>
  </si>
  <si>
    <t>Lavori coinvolgenti l'area "Campo Sportivo"</t>
  </si>
  <si>
    <t>PAN.08</t>
  </si>
  <si>
    <t>Lavori di consolidamento area Giardino - Pescara - Macchioni. Località macchioni.</t>
  </si>
  <si>
    <t>PAN.09</t>
  </si>
  <si>
    <t>PAN.10</t>
  </si>
  <si>
    <t>Lavori di consolidamento area San Pietro. Località Liscio.</t>
  </si>
  <si>
    <t>PAN.11</t>
  </si>
  <si>
    <t>Lavori di consolidamento area San Pietro. Località Fontana dei Porci.</t>
  </si>
  <si>
    <t>PAN.12</t>
  </si>
  <si>
    <t>Lavori di consolidamento area San Pietro. Località via Gramsci - Fontana Vecchia.</t>
  </si>
  <si>
    <t>PAN.13</t>
  </si>
  <si>
    <t>PAN.14</t>
  </si>
  <si>
    <t>I96E01000000006</t>
  </si>
  <si>
    <t>DISSESTO IDROGEOLOGICO PANNI CONSOLIDAMENTO</t>
  </si>
  <si>
    <t>PAN.15</t>
  </si>
  <si>
    <t>Lavori di consolidamento centro abitato area Casa Anziani - Edifici Scolastici (frane)</t>
  </si>
  <si>
    <t>PAN.16</t>
  </si>
  <si>
    <t>I21J01000020002</t>
  </si>
  <si>
    <t>Lavori di consolidamento idrografico versante Via Castello a Levante - Via Neviera - corso Umberto I (frane)</t>
  </si>
  <si>
    <t>PAN.17</t>
  </si>
  <si>
    <t>I21J01000030002</t>
  </si>
  <si>
    <t>Lavori di sistemazione torrente Cervaro - Pisciolo (dissesto rete idrografica)</t>
  </si>
  <si>
    <t>PAN.18</t>
  </si>
  <si>
    <t>I98G06000010005</t>
  </si>
  <si>
    <t>Consolidamento versante collinare S.P. 121</t>
  </si>
  <si>
    <t>PAN.19</t>
  </si>
  <si>
    <t>I23B06000100002</t>
  </si>
  <si>
    <t>Consolidamento centro abitato - Via Toti - Via A. Volta</t>
  </si>
  <si>
    <t>PAN.20</t>
  </si>
  <si>
    <t>I29H07000200002</t>
  </si>
  <si>
    <t>Consolidamento Via Bervellino</t>
  </si>
  <si>
    <t>PAN.21</t>
  </si>
  <si>
    <t>Consolidamento versante su strada Panni-Accadia. Località “ Valli”</t>
  </si>
  <si>
    <t>PAN.22</t>
  </si>
  <si>
    <t>I26J06000160002</t>
  </si>
  <si>
    <t>Dissesto idrogeol. “Via Bervellino – Via Teodosio”</t>
  </si>
  <si>
    <t>PAN.23</t>
  </si>
  <si>
    <t>I22J10000040007</t>
  </si>
  <si>
    <t>Intervento di completamento del consolidamento dissesto idrogeologico e idraulico centro urbano largo piano-serbatoi idrici</t>
  </si>
  <si>
    <t>PAN.24</t>
  </si>
  <si>
    <t>Panni (area vasta Monti Dauni)</t>
  </si>
  <si>
    <t>I23J13000220002</t>
  </si>
  <si>
    <t>Dissesto geomorfologico in località via Gramsci</t>
  </si>
  <si>
    <t>PAN.25</t>
  </si>
  <si>
    <t>I26J15000410002</t>
  </si>
  <si>
    <t>Consolidamento dissesto idrogeologico  e messa in sicurezza via Castello - via Niviera</t>
  </si>
  <si>
    <t>PES.01</t>
  </si>
  <si>
    <t>Peschici</t>
  </si>
  <si>
    <t>J19H04000000002</t>
  </si>
  <si>
    <t>Frane: Jalillo SS 89</t>
  </si>
  <si>
    <t>STRADA STATALE N. 89 AL KM. 81,500 MESSA IN SICUREZZA CAVITÀ JALILLO</t>
  </si>
  <si>
    <t>PES.02</t>
  </si>
  <si>
    <t>J32J06000170002</t>
  </si>
  <si>
    <t>Realizzazione di interventi di difesa delle coste.(Jalillo)</t>
  </si>
  <si>
    <t>CONSOLIDAMENTO COSTONE ROCCIOSO SPIAGGIA JALILLO</t>
  </si>
  <si>
    <t>PES.03</t>
  </si>
  <si>
    <t>J33D08000240002</t>
  </si>
  <si>
    <t>Intervento di messa in sicurezza del versante “Jalillo” in corrispondenza della cavità</t>
  </si>
  <si>
    <t>PES.04</t>
  </si>
  <si>
    <t>J15D04000040002</t>
  </si>
  <si>
    <t>Lavori di consolidamento Rupe Castello (frane)</t>
  </si>
  <si>
    <t>CONSOLIDAMENTO RECINTO BARONALE</t>
  </si>
  <si>
    <t>PES.05</t>
  </si>
  <si>
    <t>J39H11000660002 / J39H11000670002</t>
  </si>
  <si>
    <t>Completamento messa in sicurezza canale Santa Lucia-Manacore (acquisito al POR con AD 145/2013)</t>
  </si>
  <si>
    <t>D.P.R. 331/01 - PO FESR 2007-2013</t>
  </si>
  <si>
    <t>D.P.R. 331/01 annualità 2001- 2002 per € 1.575.193,54
PO FESR 2007-2013
(D.G.R. 520 del 23/02/2010) per € 2.500.000</t>
  </si>
  <si>
    <t>PIE.01</t>
  </si>
  <si>
    <t>Pietramontecorvino</t>
  </si>
  <si>
    <t>Lavori di consolidamento di alcune zone del centro abitato</t>
  </si>
  <si>
    <t>PIE.02</t>
  </si>
  <si>
    <t>Riassetto organizzativo e funzionale per la Difesa del Suolo nel territorio comunale - I intervento</t>
  </si>
  <si>
    <t>PIE.03</t>
  </si>
  <si>
    <t>B43B04000030002</t>
  </si>
  <si>
    <t>Lavori di consolidamento del Centro abitato</t>
  </si>
  <si>
    <t>ZONA A VALLE CORSO ALDO MORO CONSOLIDAMENTO E REGIMAZIONE DELLE ACQUE</t>
  </si>
  <si>
    <t>PIE.04</t>
  </si>
  <si>
    <t>PIE.05</t>
  </si>
  <si>
    <t>Consolidamento versante collinare centro urbano Via San Pardo</t>
  </si>
  <si>
    <t>PIE.06</t>
  </si>
  <si>
    <t>B43B04000010002</t>
  </si>
  <si>
    <t>Completamento interventi in centro urbano Via Moro - Via Carducci - Zona Via Morzillo - Via Orticelli - Via Giuliano</t>
  </si>
  <si>
    <t>PIE.07</t>
  </si>
  <si>
    <t>B43B07000050006</t>
  </si>
  <si>
    <t xml:space="preserve">Località Triolo                                
(agg. entro il 31/12/2009)             </t>
  </si>
  <si>
    <t>PIE.08</t>
  </si>
  <si>
    <t>B43B09000280006</t>
  </si>
  <si>
    <t>Progetto per il miglioramento della rete scolante, della funzionalità e rinaturalizzazione delle sponde del Torrente Triolo-Capacchione in località Pezza della Chiesa. 
(agg. entro il 30/06/2010))</t>
  </si>
  <si>
    <t>PIE.09</t>
  </si>
  <si>
    <t>Pietramontecorvino (area vasta Monti Dauni)</t>
  </si>
  <si>
    <t>B43B11000510006</t>
  </si>
  <si>
    <t>Dissesto geomorfologico in località San Pardo</t>
  </si>
  <si>
    <t>POG.01</t>
  </si>
  <si>
    <t>Poggiorsini</t>
  </si>
  <si>
    <t>centro abitato</t>
  </si>
  <si>
    <t>POG.02</t>
  </si>
  <si>
    <t>Poggiorsini (area vasta Murgia)</t>
  </si>
  <si>
    <t>F12J10000110006</t>
  </si>
  <si>
    <t>Lavori di consolidamento dei dissesti idrogeologici</t>
  </si>
  <si>
    <t>VERSANTE SUD CENTRO ABITATO E ZONA FONTANA LATRIGNA LAVORI DI CONSOLIDAMENTO E MITIGAZIONE DEL DISSESTO IDROGEOLOGICO - R3</t>
  </si>
  <si>
    <t>POG.03</t>
  </si>
  <si>
    <t>Pendio sud -Est (ex Chiesa madre)</t>
  </si>
  <si>
    <t>POG.04</t>
  </si>
  <si>
    <t>Completamento Pendio sud -Est (ex Chiesa madre)</t>
  </si>
  <si>
    <t>POG.05</t>
  </si>
  <si>
    <t>F16J15000270006</t>
  </si>
  <si>
    <t>Consolidamento  dissesti idrogeologici centro urbano versante sud - sotto il Palazzo</t>
  </si>
  <si>
    <t>POL.01</t>
  </si>
  <si>
    <t>Polignano a mare</t>
  </si>
  <si>
    <t>G22J08000130002 / G22J08000140002</t>
  </si>
  <si>
    <t>Consolidamento statico degli speroni rocciosi in fregio al mare. Stralcio "Consolidamento statico nel tratto compreso tra il "Bastione Santo Stefano" e la "Grotta Palazzese".</t>
  </si>
  <si>
    <t>POL.02</t>
  </si>
  <si>
    <t>Frane: Lama Monachile</t>
  </si>
  <si>
    <t>PRE.01</t>
  </si>
  <si>
    <t>Presicce</t>
  </si>
  <si>
    <t>Lavori di consolidamento e risanamento del Centro Storico</t>
  </si>
  <si>
    <t>PRE.02</t>
  </si>
  <si>
    <t>Lavori di consolidamento statico degli Ipogei di Piazza del Popolo e zone limitrofe</t>
  </si>
  <si>
    <t>BAT.01</t>
  </si>
  <si>
    <t>Provincia BAT</t>
  </si>
  <si>
    <t>Manutenzione torrente Locone</t>
  </si>
  <si>
    <t>BAT.02</t>
  </si>
  <si>
    <t>Provincia BAT (Minervino Murge)</t>
  </si>
  <si>
    <t>J49H13000050005</t>
  </si>
  <si>
    <t>BAT.03</t>
  </si>
  <si>
    <t>Provincia BAT (Barletta)</t>
  </si>
  <si>
    <t>C73D05000110002</t>
  </si>
  <si>
    <t xml:space="preserve">Ciappetta Camaggio </t>
  </si>
  <si>
    <t>FOG.03</t>
  </si>
  <si>
    <t>Provincia di Foggia (Manfredonia)</t>
  </si>
  <si>
    <t>Ricostruzione sulla S.P. n. 60 del ponte sul Canale S. Tecchia.                   (agg. entro il 31/12/2009)</t>
  </si>
  <si>
    <t>FOG.04</t>
  </si>
  <si>
    <t>Provincia di Foggia (San Marco in Lamis)</t>
  </si>
  <si>
    <t>F37H07001610001</t>
  </si>
  <si>
    <t>Ricostruzione sulla S.P. n. 74 del ponte sul Torrente Candelaro.</t>
  </si>
  <si>
    <t>FOG.05</t>
  </si>
  <si>
    <t>Provincia di Foggia (Zapponeta)</t>
  </si>
  <si>
    <t>F27H07001160001</t>
  </si>
  <si>
    <t>Ricostruzione sulla S.P. n. 69  del ponte sul Torrente Carapelle.</t>
  </si>
  <si>
    <t>LEC.01</t>
  </si>
  <si>
    <t>Provincia di Lecce (Nardò)</t>
  </si>
  <si>
    <t xml:space="preserve"> J73B10000090001</t>
  </si>
  <si>
    <t>Miglioramento della funzionalità idraulica delle voragini esistenti</t>
  </si>
  <si>
    <t>LEC.02</t>
  </si>
  <si>
    <t>Provincia di Lecce (Galatina Scorrano)</t>
  </si>
  <si>
    <t xml:space="preserve"> J39B08000150001</t>
  </si>
  <si>
    <t>Completamento studio e rilevamento delle voragini naturali nel territorio della provincia di Lecce e messa in sicurezza degli ambiti soggetti ad allagamento.</t>
  </si>
  <si>
    <t>LEC.03</t>
  </si>
  <si>
    <t>Provincia di Lecce (area vasta Lecce - Galatone)</t>
  </si>
  <si>
    <t xml:space="preserve">Valorizzazione e diffusione della naturalità </t>
  </si>
  <si>
    <t>LEC.04</t>
  </si>
  <si>
    <t>Provincia di Lecce (area vasta Lecce - Campi Salentina)</t>
  </si>
  <si>
    <t>J23B10000590007</t>
  </si>
  <si>
    <t>LAVORI DI MESSA IN SICUREZZA, RIDUZIONE DEL RISCHI ALLAGAMENTI E VALORIZZAZIONE DELLA NATURALITÀ NEL COMUNE DI CAMPI S.P. 102 REALIZZAZIONE DI UNO SBARRAMENTO MEDIANTE RILEVATO ARGINALE, CANALE E VASCA DI CALMA</t>
  </si>
  <si>
    <t>D.G.R. 2372 del 01/12/2009 
(fondi D.Lgs 112//98  2007-2008-2009) per € 275.000
PO FESR 2007-2013
(Programmazione Aree Vaste) per € 1.475.000</t>
  </si>
  <si>
    <t>LEC.05</t>
  </si>
  <si>
    <t>Provincia di Lecce (area vasta Lecce - Guagnano)</t>
  </si>
  <si>
    <t>TAR.01</t>
  </si>
  <si>
    <t>Provincia di Taranto</t>
  </si>
  <si>
    <t>Dissesto rete idrografica: Torrente Tara (definanziato con AD 5/2021)</t>
  </si>
  <si>
    <t>PUT.01</t>
  </si>
  <si>
    <t>Putignano (area vasta Valle D'Itria)</t>
  </si>
  <si>
    <t>D33B10000580002</t>
  </si>
  <si>
    <t>Opere di mitigazione del rischio idrogeologico nell'area della zona industriale</t>
  </si>
  <si>
    <t>VIA M. MUMMOLO REALIZZAZIONE DI UNA VASCA DI LAMINAZIONE DELLE PIENE E DI COLLETTORI DI FOGNA BIANCA</t>
  </si>
  <si>
    <t>RIG.01</t>
  </si>
  <si>
    <t>Rignano Garganico</t>
  </si>
  <si>
    <t>B61B06000500003</t>
  </si>
  <si>
    <t>Sistemazioni fluviali nel Bacino del Candelaro - Demolizione e ricostruzione ponte in loc. "Villanova". Regione Puglia-Assessorato LL.PP.- Genio Civile-Foggia</t>
  </si>
  <si>
    <t>S.P. 22 VERSO LA S.P. 28 LOCALITÀ VILLANOVA COSTRUZIONE , PREVIA DEMOLIZIONE DI QUELLO ESISTENTE, DEL PONTE SUL TORRENTE CANDELARO SULLA S.P. N° 22</t>
  </si>
  <si>
    <t>RIG.02</t>
  </si>
  <si>
    <t>D69H11000470002</t>
  </si>
  <si>
    <t>Opere per la mitigazione del rischio idraulico nelle aree del Comune di Rignano Garganico individuate ad alta pericolosità idraulica dalla Autorità di Bacino della Puglia</t>
  </si>
  <si>
    <t>RIG.03</t>
  </si>
  <si>
    <t>D64H15000730002</t>
  </si>
  <si>
    <t>Opere di mitigazione rischio idrogeologico centro abitato e consolidamento giro esterno est</t>
  </si>
  <si>
    <t>MESSA IN SICUREZZA E RIVESTIMENTO MURO,SISTEMAZIONI STRADALI CON PAVIMENTAZIONI, CREAZIONI DI BRIGLIE PER RACCOLTA ACQUE</t>
  </si>
  <si>
    <t>ROC.01</t>
  </si>
  <si>
    <t>Rocchetta Sant'Antonio</t>
  </si>
  <si>
    <t>Lavori di sistemazione del dissesto idrogeologico frana "Cantine Piccolo"</t>
  </si>
  <si>
    <t>ROC.02</t>
  </si>
  <si>
    <t>Lavori di consolidamento della frana sulla strada "Mezzo Bosco"</t>
  </si>
  <si>
    <t>ROC.03</t>
  </si>
  <si>
    <t>Lavori di sistemazione del costone versante meridionale centro storico al di sotto della cittadella</t>
  </si>
  <si>
    <t>ROC.04</t>
  </si>
  <si>
    <t>E56E04000030002</t>
  </si>
  <si>
    <t>Lavori di consolidamento area "Vallone Piscioli - Cimitero"</t>
  </si>
  <si>
    <t>ROC.05</t>
  </si>
  <si>
    <t>E56F04000000002</t>
  </si>
  <si>
    <t>Provinciale  - Località Sorgiallo Area Cimitero - Vallone Piscioli DS030</t>
  </si>
  <si>
    <t>ROC.06</t>
  </si>
  <si>
    <t>E56F04000010002</t>
  </si>
  <si>
    <t>Consolidamento idrogeologico della strada Circonvallazione - via Pioppi</t>
  </si>
  <si>
    <t>ROC.07</t>
  </si>
  <si>
    <t>Consolidamento dissesto idrogeologico "Cantine Piccolo"</t>
  </si>
  <si>
    <t>ROC.08</t>
  </si>
  <si>
    <t>Consorzio di bonifica della Capitanata</t>
  </si>
  <si>
    <t>Sghiaiamento alveo in prossimità della Traversa Santa Venere sul fiume Ofanto in località Stazione di Rocchetta S. Antonio</t>
  </si>
  <si>
    <t>ROC.09</t>
  </si>
  <si>
    <t>ROC.10</t>
  </si>
  <si>
    <t>Rocchetta Sant'Antonio (area vasta Monti Dauni)</t>
  </si>
  <si>
    <t>E71B13000510006</t>
  </si>
  <si>
    <t>Dissesto geomorfologico in località SP 99 bis (OPCM 3594/07)</t>
  </si>
  <si>
    <t>INTERVENTI DI SISTEMAZIONE DISSESTI IDROGEOLOGICI DEI VERSANTILIMITROFI  STRADA PROVINCIALE N°99 BIS(PALIFICATA DRENAGGI SISTEMAZIONE CUNETTE E ATTRAVERSAMENTI)</t>
  </si>
  <si>
    <t>ROD.01</t>
  </si>
  <si>
    <t>Rodi Garganico</t>
  </si>
  <si>
    <t>Lavori di consolidamento del Rione "Cambomilla". 2° Lotto.</t>
  </si>
  <si>
    <t>ROD.02</t>
  </si>
  <si>
    <t>ROD.03</t>
  </si>
  <si>
    <t>B69B05000020002</t>
  </si>
  <si>
    <t>Consolidamento versante collinare rione Cambomilla - Tratto ferroviario. Ferrovie del Gargano S.r.l.</t>
  </si>
  <si>
    <t>ROD.04</t>
  </si>
  <si>
    <t xml:space="preserve"> J83B05000000006</t>
  </si>
  <si>
    <t>Consolidamento versante collinare rione Cambomilla - Area urbana</t>
  </si>
  <si>
    <t>ROS.01</t>
  </si>
  <si>
    <t>Roseto Valfortore</t>
  </si>
  <si>
    <t>J75H02000000002</t>
  </si>
  <si>
    <t>Lavori di consolidamento del centro abitato in località Mons. Farace.</t>
  </si>
  <si>
    <t>ROS.02</t>
  </si>
  <si>
    <t>J75H05000010002</t>
  </si>
  <si>
    <t>Lavori dissesti centro abitato Loc. Ariella</t>
  </si>
  <si>
    <t>ROS.03</t>
  </si>
  <si>
    <t>J74G05000020002</t>
  </si>
  <si>
    <t>Consolidamento in Località Vadangillo</t>
  </si>
  <si>
    <t>ROS.04</t>
  </si>
  <si>
    <t>J95D07000040002</t>
  </si>
  <si>
    <t>Consolidamento Frana strada comunale Vallone Cupo - Bosco Vetruscelli 
MATTM</t>
  </si>
  <si>
    <t>ROS.05</t>
  </si>
  <si>
    <t>J95D10000030002</t>
  </si>
  <si>
    <t>Completamento lavori di consolidamento frana strada comunale Vallone Cupo - Bosco Vetruscelli</t>
  </si>
  <si>
    <t>ROS.06</t>
  </si>
  <si>
    <t>J78I06000020002</t>
  </si>
  <si>
    <t>Consolidamento dissesto Piano caselle</t>
  </si>
  <si>
    <t>ROS.07</t>
  </si>
  <si>
    <t>J73D04000010002</t>
  </si>
  <si>
    <t>Piano caselle</t>
  </si>
  <si>
    <t>FG085A/10</t>
  </si>
  <si>
    <t>J91B14000710005</t>
  </si>
  <si>
    <t>Lavori di consolidamento e messa in sicurezza del centro abitato fra via Faeto e via dei Pittori</t>
  </si>
  <si>
    <t>ROS.08</t>
  </si>
  <si>
    <t>J95D11000040002</t>
  </si>
  <si>
    <t>Intervento di mitigazione del rischio idrogeologico nel centro abitato in zona "Vadangillo"</t>
  </si>
  <si>
    <t>RUT.01</t>
  </si>
  <si>
    <t>Rutigliano</t>
  </si>
  <si>
    <t xml:space="preserve">Lavori relativi alle opere di difesa idraulica del centro abitato </t>
  </si>
  <si>
    <t>RUT.02</t>
  </si>
  <si>
    <t>H43B09000250006</t>
  </si>
  <si>
    <t>Opere di mitigazione del rischio idraulico al canale Cappuccini in area urbana</t>
  </si>
  <si>
    <t>CANALE IRRIGUO VIE CELLAMARE E SANT' ANGELO REALIZZAZIONE E MITIGAZIONE DEL RISCHIO IDRAULICO LUNGO IL LETTO ALLUVIONALE</t>
  </si>
  <si>
    <t>D.G.R. n. 1489 del 04/08/2009
(fondi D.Lgs 112/98 2001-2005 ) per € 600.000
D.G.R. 2372 del 01/12/2009 
(fondi D.Lgs 112//98  2007-2008-2009) per € 900.000</t>
  </si>
  <si>
    <t>SDO.01</t>
  </si>
  <si>
    <t>San Donaci (area vasta Brindisina)</t>
  </si>
  <si>
    <t>G25D10000080002</t>
  </si>
  <si>
    <t>Recupero e rigenerazione canali naturali comunali</t>
  </si>
  <si>
    <t>SAG.01</t>
  </si>
  <si>
    <t>Sant'agata di Puglia</t>
  </si>
  <si>
    <t>I64G00000000002</t>
  </si>
  <si>
    <t>LAVORI DI CONSOLIDAMENTO AREA VIALE XXIV MAGGIO CORSO VITTORIO EMANUELE II</t>
  </si>
  <si>
    <t>SAG.02</t>
  </si>
  <si>
    <t>I64G01000000002</t>
  </si>
  <si>
    <t>Lavori di risanamento e consolidamento frana centro abitato - Viale San Rocco</t>
  </si>
  <si>
    <t>SAG.03</t>
  </si>
  <si>
    <t>Frane: Consolidamento centro abitato. Località "Fornace le Fosse"</t>
  </si>
  <si>
    <t>SAG.04</t>
  </si>
  <si>
    <t>Frane: fontana di Fico</t>
  </si>
  <si>
    <t>SAG.05</t>
  </si>
  <si>
    <t>I64G05000010002</t>
  </si>
  <si>
    <t>Frane: Marchitellazzo - La Cava</t>
  </si>
  <si>
    <t>Realizzazione di paratie con pali in c.a. ; trincee e pozzi drenanti ; opere idrauliche e stradali; gabbionate</t>
  </si>
  <si>
    <t>SAG.06</t>
  </si>
  <si>
    <t>I81J04000030002 / I82J06000030002</t>
  </si>
  <si>
    <t>Frane: Zona Dep. - Edifici Scolastici
+
consolidamento dissesto idrogeologico area via del Mulino con le Economie</t>
  </si>
  <si>
    <t>SAG.07</t>
  </si>
  <si>
    <t>I64G05000030002</t>
  </si>
  <si>
    <t>Dissesto rete idrografica: Bastia - Torrente Frugno</t>
  </si>
  <si>
    <t>SAG.08</t>
  </si>
  <si>
    <t>I64G05000070002</t>
  </si>
  <si>
    <t>Consolidamento versante collinare Via Pagano, Via Libertà, Area Casa S.C. Gesù</t>
  </si>
  <si>
    <t>SAG.09</t>
  </si>
  <si>
    <t>I64G05000050002</t>
  </si>
  <si>
    <t>Lavori difesa del suolo Zona Depuratore</t>
  </si>
  <si>
    <t>SAG.10</t>
  </si>
  <si>
    <t>I64G05000060002</t>
  </si>
  <si>
    <t>Lavori Zona Depuratore - Vallone Porta Nuova</t>
  </si>
  <si>
    <t>SAG.11</t>
  </si>
  <si>
    <t>I64G05000040002</t>
  </si>
  <si>
    <t>Lavori dissesti Vallone Porta Nuova - Scuola Elementare</t>
  </si>
  <si>
    <t>SAG.12</t>
  </si>
  <si>
    <t>Sant'agata di Puglia (area vasta Monti Dauni)</t>
  </si>
  <si>
    <t>I83B11000350008</t>
  </si>
  <si>
    <t>Dissesto geomorfologico in località viale Incoronata</t>
  </si>
  <si>
    <t>SML.01</t>
  </si>
  <si>
    <t>San Marco in Lamis</t>
  </si>
  <si>
    <t xml:space="preserve">Lavori di sistemazione della rete idrografica </t>
  </si>
  <si>
    <t>SML.02</t>
  </si>
  <si>
    <t>C38G06000070001</t>
  </si>
  <si>
    <t>Canale tombato sottostante il centro urbano (MATTM)</t>
  </si>
  <si>
    <t>SML.03</t>
  </si>
  <si>
    <t>C36E10000840006</t>
  </si>
  <si>
    <t>Sistemazione idraulica e forestale del bacino T. Jana a monte dell'abitato</t>
  </si>
  <si>
    <t>SMC.01</t>
  </si>
  <si>
    <t>San Marco la Catola</t>
  </si>
  <si>
    <t>Lavori di consolidamento dei dissesti idrogeologici del centro abitato - località Pozzello</t>
  </si>
  <si>
    <t>SMC.02</t>
  </si>
  <si>
    <t>SMC.03</t>
  </si>
  <si>
    <t>G26E05000010002</t>
  </si>
  <si>
    <t>Consolidamento versante collinare Rione Giardino e località limitrofe</t>
  </si>
  <si>
    <t>SMC.04</t>
  </si>
  <si>
    <t>Consolidamento centro urbano e località limitrofe (MATTM)</t>
  </si>
  <si>
    <t>SMC.05</t>
  </si>
  <si>
    <t>G28G05000050002</t>
  </si>
  <si>
    <t>Lavori consolidamento cavità sotterranee C.so Garibaldi ed altri</t>
  </si>
  <si>
    <t>SMC.06</t>
  </si>
  <si>
    <t>G28G05000040002</t>
  </si>
  <si>
    <t>Lavori consolidamento cavità sotterranee Via Carioli ed altre</t>
  </si>
  <si>
    <t>SMC.07</t>
  </si>
  <si>
    <t>G26E05000000002</t>
  </si>
  <si>
    <t>Lavori consolidamento Via Carioli</t>
  </si>
  <si>
    <t>SMC.08</t>
  </si>
  <si>
    <t>G45D06000140002 / G45D08000060002</t>
  </si>
  <si>
    <t>Consolidamento cavità sotterranee in centro abitato</t>
  </si>
  <si>
    <t xml:space="preserve"> Cipe n° 20/04 + rimodul. Cipe n° 20/04 - Economie Cipe n° 17/03</t>
  </si>
  <si>
    <t>DGR n. 1250/06  DGR 1557/07  
(Del. Cipe 20/04 +rimodul. Cipe 20/04) per € 1.000.000
Economie Cipe 17/03
(Verbale TdS del 31/03/2008) per € 700.000</t>
  </si>
  <si>
    <t>SMC.09</t>
  </si>
  <si>
    <t>G46J06000060002</t>
  </si>
  <si>
    <t>Sistemazione civico cimitero</t>
  </si>
  <si>
    <t>SMC.10</t>
  </si>
  <si>
    <t>Opere di captazione e drenaggio</t>
  </si>
  <si>
    <t>SMC.11</t>
  </si>
  <si>
    <t>Completamento lavori consolidamento versante Rione Giardino</t>
  </si>
  <si>
    <t>SMC.12</t>
  </si>
  <si>
    <t>G42J09000080002</t>
  </si>
  <si>
    <t>Consolidamento e messa in sicurezza in centro abitato e aree limitrofe - coop. Rinascita</t>
  </si>
  <si>
    <t>SMC.13</t>
  </si>
  <si>
    <t>G46E08000100002</t>
  </si>
  <si>
    <t>Consolidamento cavità sotterranee nel Centro Urbano</t>
  </si>
  <si>
    <t>SPC.01</t>
  </si>
  <si>
    <t>San Paolo Civitate</t>
  </si>
  <si>
    <t>Manutenzione straordinaria mediante ripulitura e opere di ingegneria naturalistica.(MATTM)</t>
  </si>
  <si>
    <t>SPV.01</t>
  </si>
  <si>
    <t>San Pietro Vernotico</t>
  </si>
  <si>
    <t xml:space="preserve">Lavori di consolidamento della falesia in località "Campo di mare" </t>
  </si>
  <si>
    <t>SPV.02</t>
  </si>
  <si>
    <t>San Pietro Vernotico (area vasta Brindisina)</t>
  </si>
  <si>
    <t>Rivalutazione ambientale del Canale "Infoca Ciucci". Riuso irriguo della risorsa idrica depurata e fruizione cicloturistica dell'asse canale coinvolgendo la zona archeologica di Valesio - STRALCIO FUNZIONALE</t>
  </si>
  <si>
    <t>SCO.01</t>
  </si>
  <si>
    <t>Scorrano</t>
  </si>
  <si>
    <t>I16E07000020002</t>
  </si>
  <si>
    <t>Ripristino e regimentazione delle acque superficiali del territorio comunale.</t>
  </si>
  <si>
    <t>SCO.02</t>
  </si>
  <si>
    <t>SER.01</t>
  </si>
  <si>
    <t>Serracapriola</t>
  </si>
  <si>
    <t>B75H00000000006</t>
  </si>
  <si>
    <t>Lavori di sistemazione idraulica Vallone Don Ciccio - annualità 1999.</t>
  </si>
  <si>
    <t>SER.02</t>
  </si>
  <si>
    <t>B75H05000030001</t>
  </si>
  <si>
    <t>Consolidamento versante collinare Greppa Petronio - Vallone don Ciccio.</t>
  </si>
  <si>
    <t>SER.03</t>
  </si>
  <si>
    <t>B75H05000140001</t>
  </si>
  <si>
    <t>Consolidamento frana centro abitato - Zona Greppa Petronio</t>
  </si>
  <si>
    <t>SPE.01</t>
  </si>
  <si>
    <t>Specchia</t>
  </si>
  <si>
    <t>SPI.01</t>
  </si>
  <si>
    <t>Spinazzola</t>
  </si>
  <si>
    <t>Rione Saraceno</t>
  </si>
  <si>
    <t>SPI.02</t>
  </si>
  <si>
    <t>Consolidamento centro abitato rione Saraceno - via Ortale</t>
  </si>
  <si>
    <t>SPI.03</t>
  </si>
  <si>
    <t>Lavori di consolidamento piazza Castello</t>
  </si>
  <si>
    <t>SPI.04</t>
  </si>
  <si>
    <t>J62J04000080002</t>
  </si>
  <si>
    <t>Completamento Largo Castello - Grava dei Saraceni</t>
  </si>
  <si>
    <t>SPI.05</t>
  </si>
  <si>
    <t>Spinazzola *(fuori dalla delibera)</t>
  </si>
  <si>
    <t>J62J08000170001</t>
  </si>
  <si>
    <t>Dissesto via le Grotte, via Ortelle (MATTM)</t>
  </si>
  <si>
    <t>SQI.01</t>
  </si>
  <si>
    <t>Squinzano</t>
  </si>
  <si>
    <t>E13B06000060006</t>
  </si>
  <si>
    <t xml:space="preserve">Interventi di prevenzione rischio idrogeologico.e idraulico nel territorio comunale. Sistemazione idraulica zone esterne al centro abitato - Zone nord- Sud. </t>
  </si>
  <si>
    <t>TAR.02</t>
  </si>
  <si>
    <t>Taranto</t>
  </si>
  <si>
    <t>E59H04000010001</t>
  </si>
  <si>
    <t>Ripristino e riproposizione idraulica dei canali, fossi di guardia ed altre opere di presidio del fiume Tara.</t>
  </si>
  <si>
    <t>TER.01</t>
  </si>
  <si>
    <t>Terlizzi</t>
  </si>
  <si>
    <t>B16B09000000001</t>
  </si>
  <si>
    <t>Opere di difesa idraulica dell'abitato dagli allagamenti</t>
  </si>
  <si>
    <t>LAMA BONASIERE - VIA SOVERETO</t>
  </si>
  <si>
    <t>TOR.01</t>
  </si>
  <si>
    <t>Torchiarolo 
Area Vasta (Brindisina)</t>
  </si>
  <si>
    <t>G72J10000320005</t>
  </si>
  <si>
    <t>Risanamento ambientale delle coste nelle Marine di Torchiarolo. Opere di risanamento ambientale del litorale mediante interventi di consolidamento della falesia e realizzazione di pettini marini per il ripascimento dei tratti di costa già erosi - STRALCIO FUNZIONALE</t>
  </si>
  <si>
    <t>TMA.01</t>
  </si>
  <si>
    <t>Torremaggiore</t>
  </si>
  <si>
    <t>G57J01000000006</t>
  </si>
  <si>
    <t>Lavori di consolidamento e sistemazione della frana in località Arena Cavata.</t>
  </si>
  <si>
    <t>TMA.02</t>
  </si>
  <si>
    <t xml:space="preserve"> G17J04000000002</t>
  </si>
  <si>
    <t>Consolidamento versante collinare Zona Arena Cavata</t>
  </si>
  <si>
    <t>TMA.03</t>
  </si>
  <si>
    <t>G35D05000090002</t>
  </si>
  <si>
    <t>Consolidamento frana centro abitato - Zona Arena Cavata - Oratorio Don Bosco</t>
  </si>
  <si>
    <t>TRA.01</t>
  </si>
  <si>
    <t>Trani (area vasta Vision 2020)</t>
  </si>
  <si>
    <t>C39G10000010002</t>
  </si>
  <si>
    <t>Progetto "Waterfront" urbano (stralcio funzionale)</t>
  </si>
  <si>
    <t>REVOCATO (D.D. 280/2014)</t>
  </si>
  <si>
    <t>TRI.01</t>
  </si>
  <si>
    <t>Tricase</t>
  </si>
  <si>
    <t>D77D10000000001</t>
  </si>
  <si>
    <t>Messa in sicurezza dell'intera area portuale</t>
  </si>
  <si>
    <t>LAVORI DI RISTRUTTURAZIONE BANCHINA LATO OVEST VECCHIO BACINO E RIFIORITURA DELLA MANTELLATA ESTERNA DEL MOLO DI LEVANTE</t>
  </si>
  <si>
    <t>TRG.01</t>
  </si>
  <si>
    <t>Triggiano</t>
  </si>
  <si>
    <t>Verifica del reticolo idrografico dell'area urbana del territorio comunale di Triggiano. - Lama Gutizza</t>
  </si>
  <si>
    <t>TRO.01</t>
  </si>
  <si>
    <t>Troia</t>
  </si>
  <si>
    <t>Lavori di consolidamento centro abitato - 2° stralcio versante via Verdi</t>
  </si>
  <si>
    <t>TRO.02</t>
  </si>
  <si>
    <t>Lavori di consolidamento centro abitato - 1° stralcio versante via Roma - via S. Biagio - via De Rubeis</t>
  </si>
  <si>
    <t>TRO.03</t>
  </si>
  <si>
    <t>E35E01000000006</t>
  </si>
  <si>
    <t>Lavori di drenaggio acque superficiali. Modellamento del versante  - Località Cisternone.</t>
  </si>
  <si>
    <t>TRO.04</t>
  </si>
  <si>
    <t>Frane: Fosso Capra Pazza</t>
  </si>
  <si>
    <t>TRO.05</t>
  </si>
  <si>
    <t>Frane: Toppo S. Giacomo</t>
  </si>
  <si>
    <t>TRO.06</t>
  </si>
  <si>
    <t>E35D06000010006</t>
  </si>
  <si>
    <t>Consolidamento versante collinare Via M. Ambrogio e Via S. Antonio</t>
  </si>
  <si>
    <t>TRO.07</t>
  </si>
  <si>
    <t>E35D06000020006</t>
  </si>
  <si>
    <t>Lavori dissesto idrogeologico Fosso Caprapazza</t>
  </si>
  <si>
    <t>FG090A/10</t>
  </si>
  <si>
    <t>Lavori di consolidamento centro abitato località S. Cireo</t>
  </si>
  <si>
    <t>TUG.01</t>
  </si>
  <si>
    <t>Tuglie</t>
  </si>
  <si>
    <t>E86E05000050002</t>
  </si>
  <si>
    <t>Completamento rete fognante pluviale</t>
  </si>
  <si>
    <t>TUR.01</t>
  </si>
  <si>
    <t>Turi (area vasta Metropoli - Terra di Bari)</t>
  </si>
  <si>
    <t>F53E10000190006</t>
  </si>
  <si>
    <t>Sistemazione della Lama Giotta e delle aree a Sud e a Nord della intersezione con la S.P. Turi-Conversano</t>
  </si>
  <si>
    <t>VEG.01</t>
  </si>
  <si>
    <t>Veglie</t>
  </si>
  <si>
    <t>C29H06000030002</t>
  </si>
  <si>
    <t>Miglioramento della funzionalità delle voragini naturali esistenti.</t>
  </si>
  <si>
    <t>MITIGAZIONE DELLO STATO DI RISCHIO IDEROGEOLOGICO - MIGLIORAMENTO IDRAULICO DELLE VORE TERRE NERE E SALONARA E DEI CANALI IMMISSARI</t>
  </si>
  <si>
    <t>VIC.01</t>
  </si>
  <si>
    <t>Vico del Gargano</t>
  </si>
  <si>
    <t>Consolidamento centro abitato</t>
  </si>
  <si>
    <t>VIC.02</t>
  </si>
  <si>
    <t>F62J05000040003</t>
  </si>
  <si>
    <t>Intervento di consolidamento e messa in sicurezza dei tratti di costa interessata da dissesti in localita' "Monte Pucci e Postiglione" in San Menaio.</t>
  </si>
  <si>
    <t>VIC.03</t>
  </si>
  <si>
    <t>Frane: S. Menaio</t>
  </si>
  <si>
    <t>VIC.04</t>
  </si>
  <si>
    <t>Vico del Gargano (Ferrovie del Gargano)</t>
  </si>
  <si>
    <t>B49B05000020002</t>
  </si>
  <si>
    <t>Consolidamento versante collinare Linea ferroviaria Km. 77. Ferrovie del Gargano S.r.l.</t>
  </si>
  <si>
    <t>VIE.01</t>
  </si>
  <si>
    <t>Coste: Via Judeca</t>
  </si>
  <si>
    <t>VIE.02</t>
  </si>
  <si>
    <t>G79H09000000001</t>
  </si>
  <si>
    <t>Interventi di messa in sicurezza relativi ai movimenti franosi sui costoni rocciosi e le grotte marine.</t>
  </si>
  <si>
    <t>VIA RIPE</t>
  </si>
  <si>
    <t>VIE.03</t>
  </si>
  <si>
    <t>Pantanello (MATTM)</t>
  </si>
  <si>
    <t>VCA.01</t>
  </si>
  <si>
    <t>Villa Castelli</t>
  </si>
  <si>
    <t>J26E05000010006</t>
  </si>
  <si>
    <t>Interventi Difesa Suolo</t>
  </si>
  <si>
    <t>VAP.01</t>
  </si>
  <si>
    <t>Volturara Appula</t>
  </si>
  <si>
    <t>Lavori di risanamento e consolidamento area a nord del centro abitato.</t>
  </si>
  <si>
    <t>VAP.02</t>
  </si>
  <si>
    <t>Centro - Cimitero</t>
  </si>
  <si>
    <t>VAP.03</t>
  </si>
  <si>
    <t>H66E05000030002</t>
  </si>
  <si>
    <t>Consolidamento versante collinare Via Progresso</t>
  </si>
  <si>
    <t>VAP.04</t>
  </si>
  <si>
    <t>H66E05000050002</t>
  </si>
  <si>
    <t>Lavori consolidamento loc. Tratturello</t>
  </si>
  <si>
    <t>VAP.05</t>
  </si>
  <si>
    <t>H66E05000040002</t>
  </si>
  <si>
    <t>Lavori consolidamento loc. S. Maria della Sanità - Cimitero</t>
  </si>
  <si>
    <t>VAP.06</t>
  </si>
  <si>
    <t>H85H03000010002</t>
  </si>
  <si>
    <t>Centro abitato - loc. Tufi - Via Umberto 1°</t>
  </si>
  <si>
    <t>VAP.07</t>
  </si>
  <si>
    <t>Via del Progresso</t>
  </si>
  <si>
    <t>VAP.08</t>
  </si>
  <si>
    <t>Consolidamento centro abitato- località Tufi - Strada Chiesa Arsa
Mattm</t>
  </si>
  <si>
    <t>VAP.09</t>
  </si>
  <si>
    <t>Consolid. Loc. "Sant'Antonio" (MATTM)</t>
  </si>
  <si>
    <t>VAP.10</t>
  </si>
  <si>
    <t>Consolidamento dissesto idrogeologico cavità sotteranea via della Sanità - Cantina de Matteis</t>
  </si>
  <si>
    <t>VAP.11</t>
  </si>
  <si>
    <t>Lavori di consolidamento idrogeologico centro abitato - "via della Sanità"</t>
  </si>
  <si>
    <t>VAP.12</t>
  </si>
  <si>
    <t>H89J11000150002</t>
  </si>
  <si>
    <t>Strada comunale denominata Amborchia</t>
  </si>
  <si>
    <t>VOL.01</t>
  </si>
  <si>
    <t>Volturino</t>
  </si>
  <si>
    <t>VOL.02</t>
  </si>
  <si>
    <t>I75H01000010002</t>
  </si>
  <si>
    <t>Lavori di consolidamento del centro urbano - Località Crocelle</t>
  </si>
  <si>
    <t>Realizzazione di paratie e opere idrauliche</t>
  </si>
  <si>
    <t>VOL.03</t>
  </si>
  <si>
    <t>I75H01000020002</t>
  </si>
  <si>
    <t>Lavori di consolidamento del centro urbano - Località Lame</t>
  </si>
  <si>
    <t>VOL.04</t>
  </si>
  <si>
    <t>Lavori di consolidamento del centro urbano in località "Belvedere".</t>
  </si>
  <si>
    <t>VOL.05</t>
  </si>
  <si>
    <t>Lavori di consolidamento del centro urbano - Località Villanella.</t>
  </si>
  <si>
    <t>VOL.06</t>
  </si>
  <si>
    <t>I75H00000000002</t>
  </si>
  <si>
    <t>Consolidamento centro abitato in località Belvedere</t>
  </si>
  <si>
    <t>VOL.07</t>
  </si>
  <si>
    <t>Frane: Fontana a Monte</t>
  </si>
  <si>
    <t>VOL.08</t>
  </si>
  <si>
    <t>Frane: Loc. Belvedere</t>
  </si>
  <si>
    <t>VOL.09</t>
  </si>
  <si>
    <t>Frane: Fontana Vecchia</t>
  </si>
  <si>
    <t>VOL.10</t>
  </si>
  <si>
    <t>I93B03000000002</t>
  </si>
  <si>
    <t>Consolidamento versante collinare Fontana vecchia</t>
  </si>
  <si>
    <t>LAVORI DI CONSOLIDAMENTO MEDIANTE REALIZZAZIONE DI PARATIE SU PALI</t>
  </si>
  <si>
    <t>VOL.11</t>
  </si>
  <si>
    <t>I93B08000150001</t>
  </si>
  <si>
    <t>Consolidamento frana centro abitato - Zona Fontana a Monte (MATTM)</t>
  </si>
  <si>
    <t>VIA ALLACCIAMENTO CONSOLIDAMENTO VERSANTI, AREA DELLA FONTANA A MONTE E GALLERIA ARTIFICIALE</t>
  </si>
  <si>
    <t>VOL.12</t>
  </si>
  <si>
    <t>Dissesto idrogeologico (MATTM)</t>
  </si>
  <si>
    <t>VOL.13</t>
  </si>
  <si>
    <t>I98I10000160006</t>
  </si>
  <si>
    <t>Interventi di consolidamento di versanti in dissesto nella località Lame-San Chirico-Pozzo del Bosco</t>
  </si>
  <si>
    <t>VOL.14</t>
  </si>
  <si>
    <t>Volturino (area vasta Monti Dauni)</t>
  </si>
  <si>
    <t>Dissesto geomorfologico in località Pozzo del Bosco</t>
  </si>
  <si>
    <t>M0205P22</t>
  </si>
  <si>
    <t>M0205P24</t>
  </si>
  <si>
    <t>M0205P23</t>
  </si>
  <si>
    <t>M0205P25</t>
  </si>
  <si>
    <t>M0205P21</t>
  </si>
  <si>
    <t>M0205P26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</si>
</sst>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2">
    <numFmt numFmtId="164" formatCode="_-* #,##0.00_-;\-* #,##0.00_-;_-* \-??_-;_-@_-"/>
    <numFmt numFmtId="165" formatCode="_(\$* #,##0.00_);_(\$* \(#,##0.00\);_(\$* \-??_);_(@_)"/>
    <numFmt numFmtId="166" formatCode="_-* #,##0.00\ _€_-;\-* #,##0.00\ _€_-;_-* \-??\ _€_-;_-@_-"/>
    <numFmt numFmtId="167" formatCode="_-* #,##0_-;\-* #,##0_-;_-* \-_-;_-@_-"/>
    <numFmt numFmtId="168" formatCode="_-&quot;€ &quot;* #,##0.00_-;&quot;-€ &quot;* #,##0.00_-;_-&quot;€ &quot;* \-??_-;_-@_-"/>
    <numFmt numFmtId="169" formatCode="_-* #,##0.00&quot; €&quot;_-;\-* #,##0.00&quot; €&quot;_-;_-* \-??&quot; €&quot;_-;_-@_-"/>
    <numFmt numFmtId="170" formatCode="_(* #,##0.00_);_(* \(#,##0.00\);_(* \-??_);_(@_)"/>
    <numFmt numFmtId="171" formatCode="0.000000"/>
    <numFmt numFmtId="172" formatCode="_-[$€-410]\ * #,##0.00_-;\-[$€-410]\ * #,##0.00_-;_-[$€-410]\ * \-??_-;_-@_-"/>
    <numFmt numFmtId="173" formatCode="&quot;€ &quot;#,##0.00"/>
    <numFmt numFmtId="174" formatCode="0.0000"/>
    <numFmt numFmtId="175" formatCode="#,##0.0000"/>
  </numFmts>
  <fonts count="20">
    <font>
      <sz val="10"/>
      <name val="Arial"/>
      <charset val="1"/>
    </font>
    <font>
      <sz val="11"/>
      <color theme="1"/>
      <name val="Calibri"/>
      <family val="2"/>
      <charset val="1"/>
    </font>
    <font>
      <sz val="10"/>
      <name val="Arial"/>
      <family val="2"/>
      <charset val="1"/>
    </font>
    <font>
      <b/>
      <sz val="11"/>
      <color rgb="FFFA7D00"/>
      <name val="Calibri"/>
      <family val="2"/>
      <charset val="1"/>
    </font>
    <font>
      <u/>
      <sz val="11"/>
      <color theme="10"/>
      <name val="Calibri"/>
      <family val="2"/>
      <charset val="1"/>
    </font>
    <font>
      <sz val="11"/>
      <color rgb="FF0000FF"/>
      <name val="Calibri"/>
      <family val="2"/>
      <charset val="1"/>
    </font>
    <font>
      <sz val="11"/>
      <color rgb="FF800080"/>
      <name val="Calibri"/>
      <family val="2"/>
      <charset val="1"/>
    </font>
    <font>
      <sz val="11"/>
      <color rgb="FF3F3F76"/>
      <name val="Calibri"/>
      <family val="2"/>
      <charset val="1"/>
    </font>
    <font>
      <sz val="10"/>
      <color rgb="FF000000"/>
      <name val="Times New Roman"/>
      <family val="1"/>
      <charset val="1"/>
    </font>
    <font>
      <sz val="11"/>
      <color rgb="FF000000"/>
      <name val="Calibri"/>
      <family val="2"/>
      <charset val="1"/>
    </font>
    <font>
      <b/>
      <sz val="10"/>
      <name val="Arial"/>
      <family val="2"/>
      <charset val="1"/>
    </font>
    <font>
      <sz val="18"/>
      <color theme="3"/>
      <name val="Cambria"/>
      <family val="2"/>
      <charset val="1"/>
    </font>
    <font>
      <sz val="11"/>
      <color rgb="FF9C0006"/>
      <name val="Calibri"/>
      <family val="2"/>
      <charset val="1"/>
    </font>
    <font>
      <b/>
      <sz val="10"/>
      <color theme="1"/>
      <name val="Arial"/>
      <family val="2"/>
      <charset val="1"/>
    </font>
    <font>
      <sz val="10"/>
      <color theme="1"/>
      <name val="Arial"/>
      <family val="2"/>
      <charset val="1"/>
    </font>
    <font>
      <sz val="10"/>
      <color rgb="FF7030A0"/>
      <name val="Arial"/>
      <family val="2"/>
      <charset val="1"/>
    </font>
    <font>
      <sz val="10"/>
      <color rgb="FF000000"/>
      <name val="Arial"/>
      <family val="2"/>
      <charset val="1"/>
    </font>
    <font>
      <sz val="10"/>
      <color rgb="FF000000"/>
      <name val="TitilliumWeb"/>
      <charset val="1"/>
    </font>
    <font>
      <sz val="10"/>
      <color theme="5"/>
      <name val="Arial"/>
      <family val="2"/>
      <charset val="1"/>
    </font>
    <font>
      <sz val="11"/>
      <name val="Arial Narrow"/>
      <family val="2"/>
      <charset val="1"/>
    </font>
  </fonts>
  <fills count="18">
    <fill>
      <patternFill patternType="none"/>
    </fill>
    <fill>
      <patternFill patternType="gray125"/>
    </fill>
    <fill>
      <patternFill patternType="solid">
        <fgColor theme="4" tint="0.79979857783745845"/>
        <bgColor rgb="FFDBEEF4"/>
      </patternFill>
    </fill>
    <fill>
      <patternFill patternType="solid">
        <fgColor theme="5" tint="0.79979857783745845"/>
        <bgColor rgb="FFE6E0EC"/>
      </patternFill>
    </fill>
    <fill>
      <patternFill patternType="solid">
        <fgColor theme="6" tint="0.79979857783745845"/>
        <bgColor rgb="FFF2F2F2"/>
      </patternFill>
    </fill>
    <fill>
      <patternFill patternType="solid">
        <fgColor theme="7" tint="0.79979857783745845"/>
        <bgColor rgb="FFDCE6F2"/>
      </patternFill>
    </fill>
    <fill>
      <patternFill patternType="solid">
        <fgColor theme="8" tint="0.79979857783745845"/>
        <bgColor rgb="FFDCE6F2"/>
      </patternFill>
    </fill>
    <fill>
      <patternFill patternType="solid">
        <fgColor theme="9" tint="0.79979857783745845"/>
        <bgColor rgb="FFEBF1DE"/>
      </patternFill>
    </fill>
    <fill>
      <patternFill patternType="solid">
        <fgColor theme="4" tint="0.59959715567491678"/>
        <bgColor rgb="FFB7DEE8"/>
      </patternFill>
    </fill>
    <fill>
      <patternFill patternType="solid">
        <fgColor theme="5" tint="0.59959715567491678"/>
        <bgColor rgb="FFFFC7CE"/>
      </patternFill>
    </fill>
    <fill>
      <patternFill patternType="solid">
        <fgColor theme="6" tint="0.59959715567491678"/>
        <bgColor rgb="FFDCE6F2"/>
      </patternFill>
    </fill>
    <fill>
      <patternFill patternType="solid">
        <fgColor theme="7" tint="0.59959715567491678"/>
        <bgColor rgb="FFB9CDE5"/>
      </patternFill>
    </fill>
    <fill>
      <patternFill patternType="solid">
        <fgColor theme="8" tint="0.59959715567491678"/>
        <bgColor rgb="FFB9CDE5"/>
      </patternFill>
    </fill>
    <fill>
      <patternFill patternType="solid">
        <fgColor theme="9" tint="0.59959715567491678"/>
        <bgColor rgb="FFFFCC99"/>
      </patternFill>
    </fill>
    <fill>
      <patternFill patternType="solid">
        <fgColor rgb="FFF2F2F2"/>
        <bgColor rgb="FFEBF1DE"/>
      </patternFill>
    </fill>
    <fill>
      <patternFill patternType="solid">
        <fgColor rgb="FFFFCC99"/>
        <bgColor rgb="FFFCD5B5"/>
      </patternFill>
    </fill>
    <fill>
      <patternFill patternType="solid">
        <fgColor rgb="FFFFFFCC"/>
        <bgColor rgb="FFEBF1DE"/>
      </patternFill>
    </fill>
    <fill>
      <patternFill patternType="solid">
        <fgColor rgb="FFFFC7CE"/>
        <bgColor rgb="FFFCD5B5"/>
      </patternFill>
    </fill>
  </fills>
  <borders count="6">
    <border>
      <left/>
      <right/>
      <top/>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style="thin">
        <color auto="1"/>
      </left>
      <right/>
      <top style="thin">
        <color auto="1"/>
      </top>
      <bottom style="thin">
        <color auto="1"/>
      </bottom>
      <diagonal/>
    </border>
  </borders>
  <cellStyleXfs count="199">
    <xf numFmtId="0" fontId="0" fillId="0" borderId="0"/>
    <xf numFmtId="170" fontId="2" fillId="0" borderId="0" applyBorder="0" applyProtection="0"/>
    <xf numFmtId="9" fontId="2" fillId="0" borderId="0" applyBorder="0" applyProtection="0"/>
    <xf numFmtId="0" fontId="1" fillId="2" borderId="0" applyBorder="0" applyProtection="0"/>
    <xf numFmtId="0" fontId="1" fillId="2" borderId="0" applyBorder="0" applyProtection="0"/>
    <xf numFmtId="0" fontId="1" fillId="2" borderId="0" applyBorder="0" applyProtection="0"/>
    <xf numFmtId="0" fontId="1" fillId="2" borderId="0" applyBorder="0" applyProtection="0"/>
    <xf numFmtId="0" fontId="1" fillId="2" borderId="0" applyBorder="0" applyProtection="0"/>
    <xf numFmtId="0" fontId="1" fillId="3" borderId="0" applyBorder="0" applyProtection="0"/>
    <xf numFmtId="0" fontId="1" fillId="3" borderId="0" applyBorder="0" applyProtection="0"/>
    <xf numFmtId="0" fontId="1" fillId="3" borderId="0" applyBorder="0" applyProtection="0"/>
    <xf numFmtId="0" fontId="1" fillId="3" borderId="0" applyBorder="0" applyProtection="0"/>
    <xf numFmtId="0" fontId="1" fillId="3" borderId="0" applyBorder="0" applyProtection="0"/>
    <xf numFmtId="0" fontId="1" fillId="4" borderId="0" applyBorder="0" applyProtection="0"/>
    <xf numFmtId="0" fontId="1" fillId="4" borderId="0" applyBorder="0" applyProtection="0"/>
    <xf numFmtId="0" fontId="1" fillId="4" borderId="0" applyBorder="0" applyProtection="0"/>
    <xf numFmtId="0" fontId="1" fillId="4" borderId="0" applyBorder="0" applyProtection="0"/>
    <xf numFmtId="0" fontId="1" fillId="4" borderId="0" applyBorder="0" applyProtection="0"/>
    <xf numFmtId="0" fontId="1" fillId="5" borderId="0" applyBorder="0" applyProtection="0"/>
    <xf numFmtId="0" fontId="1" fillId="5" borderId="0" applyBorder="0" applyProtection="0"/>
    <xf numFmtId="0" fontId="1" fillId="5" borderId="0" applyBorder="0" applyProtection="0"/>
    <xf numFmtId="0" fontId="1" fillId="5" borderId="0" applyBorder="0" applyProtection="0"/>
    <xf numFmtId="0" fontId="1" fillId="5" borderId="0" applyBorder="0" applyProtection="0"/>
    <xf numFmtId="0" fontId="1" fillId="6" borderId="0" applyBorder="0" applyProtection="0"/>
    <xf numFmtId="0" fontId="1" fillId="6" borderId="0" applyBorder="0" applyProtection="0"/>
    <xf numFmtId="0" fontId="1" fillId="6" borderId="0" applyBorder="0" applyProtection="0"/>
    <xf numFmtId="0" fontId="1" fillId="6" borderId="0" applyBorder="0" applyProtection="0"/>
    <xf numFmtId="0" fontId="1" fillId="6" borderId="0" applyBorder="0" applyProtection="0"/>
    <xf numFmtId="0" fontId="1" fillId="7" borderId="0" applyBorder="0" applyProtection="0"/>
    <xf numFmtId="0" fontId="1" fillId="7" borderId="0" applyBorder="0" applyProtection="0"/>
    <xf numFmtId="0" fontId="1" fillId="7" borderId="0" applyBorder="0" applyProtection="0"/>
    <xf numFmtId="0" fontId="1" fillId="7" borderId="0" applyBorder="0" applyProtection="0"/>
    <xf numFmtId="0" fontId="1" fillId="7" borderId="0" applyBorder="0" applyProtection="0"/>
    <xf numFmtId="0" fontId="1" fillId="8" borderId="0" applyBorder="0" applyProtection="0"/>
    <xf numFmtId="0" fontId="1" fillId="8" borderId="0" applyBorder="0" applyProtection="0"/>
    <xf numFmtId="0" fontId="1" fillId="8" borderId="0" applyBorder="0" applyProtection="0"/>
    <xf numFmtId="0" fontId="1" fillId="8" borderId="0" applyBorder="0" applyProtection="0"/>
    <xf numFmtId="0" fontId="1" fillId="8" borderId="0" applyBorder="0" applyProtection="0"/>
    <xf numFmtId="0" fontId="1" fillId="9" borderId="0" applyBorder="0" applyProtection="0"/>
    <xf numFmtId="0" fontId="1" fillId="9" borderId="0" applyBorder="0" applyProtection="0"/>
    <xf numFmtId="0" fontId="1" fillId="9" borderId="0" applyBorder="0" applyProtection="0"/>
    <xf numFmtId="0" fontId="1" fillId="9" borderId="0" applyBorder="0" applyProtection="0"/>
    <xf numFmtId="0" fontId="1" fillId="9" borderId="0" applyBorder="0" applyProtection="0"/>
    <xf numFmtId="0" fontId="1" fillId="10" borderId="0" applyBorder="0" applyProtection="0"/>
    <xf numFmtId="0" fontId="1" fillId="10" borderId="0" applyBorder="0" applyProtection="0"/>
    <xf numFmtId="0" fontId="1" fillId="10" borderId="0" applyBorder="0" applyProtection="0"/>
    <xf numFmtId="0" fontId="1" fillId="10" borderId="0" applyBorder="0" applyProtection="0"/>
    <xf numFmtId="0" fontId="1" fillId="10" borderId="0" applyBorder="0" applyProtection="0"/>
    <xf numFmtId="0" fontId="1" fillId="11" borderId="0" applyBorder="0" applyProtection="0"/>
    <xf numFmtId="0" fontId="1" fillId="11" borderId="0" applyBorder="0" applyProtection="0"/>
    <xf numFmtId="0" fontId="1" fillId="11" borderId="0" applyBorder="0" applyProtection="0"/>
    <xf numFmtId="0" fontId="1" fillId="11" borderId="0" applyBorder="0" applyProtection="0"/>
    <xf numFmtId="0" fontId="1" fillId="11" borderId="0" applyBorder="0" applyProtection="0"/>
    <xf numFmtId="0" fontId="1" fillId="12" borderId="0" applyBorder="0" applyProtection="0"/>
    <xf numFmtId="0" fontId="1" fillId="12" borderId="0" applyBorder="0" applyProtection="0"/>
    <xf numFmtId="0" fontId="1" fillId="12" borderId="0" applyBorder="0" applyProtection="0"/>
    <xf numFmtId="0" fontId="1" fillId="12" borderId="0" applyBorder="0" applyProtection="0"/>
    <xf numFmtId="0" fontId="1" fillId="12" borderId="0" applyBorder="0" applyProtection="0"/>
    <xf numFmtId="0" fontId="1" fillId="13" borderId="0" applyBorder="0" applyProtection="0"/>
    <xf numFmtId="0" fontId="1" fillId="13" borderId="0" applyBorder="0" applyProtection="0"/>
    <xf numFmtId="0" fontId="1" fillId="13" borderId="0" applyBorder="0" applyProtection="0"/>
    <xf numFmtId="0" fontId="1" fillId="13" borderId="0" applyBorder="0" applyProtection="0"/>
    <xf numFmtId="0" fontId="1" fillId="13" borderId="0" applyBorder="0" applyProtection="0"/>
    <xf numFmtId="0" fontId="2" fillId="0" borderId="0" applyBorder="0" applyProtection="0"/>
    <xf numFmtId="0" fontId="3" fillId="14" borderId="1" applyProtection="0"/>
    <xf numFmtId="0" fontId="2" fillId="0" borderId="0" applyBorder="0" applyProtection="0"/>
    <xf numFmtId="0" fontId="2" fillId="0" borderId="0" applyBorder="0" applyProtection="0">
      <alignment horizontal="left"/>
    </xf>
    <xf numFmtId="0" fontId="4" fillId="0" borderId="0" applyBorder="0" applyProtection="0"/>
    <xf numFmtId="0" fontId="5" fillId="0" borderId="0" applyBorder="0" applyProtection="0"/>
    <xf numFmtId="0" fontId="6" fillId="0" borderId="0" applyBorder="0" applyProtection="0"/>
    <xf numFmtId="0" fontId="7" fillId="15" borderId="1" applyProtection="0"/>
    <xf numFmtId="165" fontId="2" fillId="0" borderId="0" applyBorder="0" applyProtection="0"/>
    <xf numFmtId="164" fontId="2" fillId="0" borderId="0" applyBorder="0" applyProtection="0"/>
    <xf numFmtId="164" fontId="2" fillId="0" borderId="0" applyBorder="0" applyProtection="0"/>
    <xf numFmtId="164" fontId="2" fillId="0" borderId="0" applyBorder="0" applyProtection="0"/>
    <xf numFmtId="164" fontId="2" fillId="0" borderId="0" applyBorder="0" applyProtection="0"/>
    <xf numFmtId="164" fontId="2" fillId="0" borderId="0" applyBorder="0" applyProtection="0"/>
    <xf numFmtId="164" fontId="2" fillId="0" borderId="0" applyBorder="0" applyProtection="0"/>
    <xf numFmtId="164" fontId="2" fillId="0" borderId="0" applyBorder="0" applyProtection="0"/>
    <xf numFmtId="164" fontId="2" fillId="0" borderId="0" applyBorder="0" applyProtection="0"/>
    <xf numFmtId="164" fontId="2" fillId="0" borderId="0" applyBorder="0" applyProtection="0"/>
    <xf numFmtId="164" fontId="2" fillId="0" borderId="0" applyBorder="0" applyProtection="0"/>
    <xf numFmtId="165" fontId="2" fillId="0" borderId="0" applyBorder="0" applyProtection="0"/>
    <xf numFmtId="164" fontId="2" fillId="0" borderId="0" applyBorder="0" applyProtection="0"/>
    <xf numFmtId="164" fontId="2" fillId="0" borderId="0" applyBorder="0" applyProtection="0"/>
    <xf numFmtId="165" fontId="2" fillId="0" borderId="0" applyBorder="0" applyProtection="0"/>
    <xf numFmtId="165" fontId="2" fillId="0" borderId="0" applyBorder="0" applyProtection="0"/>
    <xf numFmtId="165" fontId="2" fillId="0" borderId="0" applyBorder="0" applyProtection="0"/>
    <xf numFmtId="165" fontId="2" fillId="0" borderId="0" applyBorder="0" applyProtection="0"/>
    <xf numFmtId="165" fontId="2" fillId="0" borderId="0" applyBorder="0" applyProtection="0"/>
    <xf numFmtId="165" fontId="2" fillId="0" borderId="0" applyBorder="0" applyProtection="0"/>
    <xf numFmtId="166" fontId="2" fillId="0" borderId="0" applyBorder="0" applyProtection="0"/>
    <xf numFmtId="166" fontId="2" fillId="0" borderId="0" applyBorder="0" applyProtection="0"/>
    <xf numFmtId="165" fontId="2" fillId="0" borderId="0" applyBorder="0" applyProtection="0"/>
    <xf numFmtId="165" fontId="2" fillId="0" borderId="0" applyBorder="0" applyProtection="0"/>
    <xf numFmtId="164" fontId="2" fillId="0" borderId="0" applyBorder="0" applyProtection="0"/>
    <xf numFmtId="164" fontId="2" fillId="0" borderId="0" applyBorder="0" applyProtection="0"/>
    <xf numFmtId="164" fontId="2" fillId="0" borderId="0" applyBorder="0" applyProtection="0"/>
    <xf numFmtId="164" fontId="2" fillId="0" borderId="0" applyBorder="0" applyProtection="0"/>
    <xf numFmtId="167" fontId="2" fillId="0" borderId="0" applyBorder="0" applyProtection="0"/>
    <xf numFmtId="167" fontId="2" fillId="0" borderId="0" applyBorder="0" applyProtection="0"/>
    <xf numFmtId="0" fontId="2"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8" fillId="0" borderId="0"/>
    <xf numFmtId="0" fontId="2" fillId="0" borderId="0"/>
    <xf numFmtId="0" fontId="2" fillId="0" borderId="0"/>
    <xf numFmtId="0" fontId="1" fillId="0" borderId="0"/>
    <xf numFmtId="0" fontId="1" fillId="0" borderId="0"/>
    <xf numFmtId="0" fontId="2" fillId="0" borderId="0"/>
    <xf numFmtId="0" fontId="8" fillId="0" borderId="0"/>
    <xf numFmtId="0" fontId="2" fillId="0" borderId="0"/>
    <xf numFmtId="0" fontId="2" fillId="0" borderId="0"/>
    <xf numFmtId="0" fontId="2" fillId="0" borderId="0"/>
    <xf numFmtId="0" fontId="1" fillId="0" borderId="0"/>
    <xf numFmtId="0" fontId="1" fillId="0" borderId="0"/>
    <xf numFmtId="0" fontId="1" fillId="0" borderId="0"/>
    <xf numFmtId="0" fontId="8" fillId="0" borderId="0"/>
    <xf numFmtId="0" fontId="1" fillId="0" borderId="0"/>
    <xf numFmtId="0" fontId="1" fillId="0" borderId="0"/>
    <xf numFmtId="0" fontId="9" fillId="0" borderId="0"/>
    <xf numFmtId="0" fontId="2" fillId="0" borderId="0"/>
    <xf numFmtId="0" fontId="2" fillId="0" borderId="0"/>
    <xf numFmtId="0" fontId="2" fillId="0" borderId="0"/>
    <xf numFmtId="0" fontId="9" fillId="0" borderId="0"/>
    <xf numFmtId="0" fontId="1" fillId="0" borderId="0"/>
    <xf numFmtId="0" fontId="1" fillId="0" borderId="0"/>
    <xf numFmtId="0" fontId="1" fillId="0" borderId="0"/>
    <xf numFmtId="0" fontId="2" fillId="0" borderId="0"/>
    <xf numFmtId="0" fontId="2" fillId="0" borderId="0"/>
    <xf numFmtId="0" fontId="1" fillId="0" borderId="0"/>
    <xf numFmtId="0" fontId="1" fillId="0" borderId="0"/>
    <xf numFmtId="0" fontId="2" fillId="0" borderId="0"/>
    <xf numFmtId="0" fontId="1" fillId="0" borderId="0"/>
    <xf numFmtId="0" fontId="1" fillId="0" borderId="0"/>
    <xf numFmtId="0" fontId="2" fillId="0" borderId="0"/>
    <xf numFmtId="0" fontId="2" fillId="0" borderId="0"/>
    <xf numFmtId="0" fontId="2" fillId="0" borderId="0"/>
    <xf numFmtId="0" fontId="2" fillId="0" borderId="0"/>
    <xf numFmtId="0" fontId="2" fillId="16" borderId="2" applyProtection="0"/>
    <xf numFmtId="0" fontId="2" fillId="16" borderId="2" applyProtection="0"/>
    <xf numFmtId="0" fontId="2" fillId="16" borderId="2" applyProtection="0"/>
    <xf numFmtId="0" fontId="2" fillId="16" borderId="2" applyProtection="0"/>
    <xf numFmtId="0" fontId="2" fillId="16" borderId="2" applyProtection="0"/>
    <xf numFmtId="0" fontId="2" fillId="16" borderId="2" applyProtection="0"/>
    <xf numFmtId="0" fontId="2" fillId="16" borderId="2" applyProtection="0"/>
    <xf numFmtId="0" fontId="2" fillId="16" borderId="2" applyProtection="0"/>
    <xf numFmtId="9" fontId="2" fillId="0" borderId="0" applyBorder="0" applyProtection="0"/>
    <xf numFmtId="9" fontId="2" fillId="0" borderId="0" applyBorder="0" applyProtection="0"/>
    <xf numFmtId="9" fontId="2" fillId="0" borderId="0" applyBorder="0" applyProtection="0"/>
    <xf numFmtId="9" fontId="2" fillId="0" borderId="0" applyBorder="0" applyProtection="0"/>
    <xf numFmtId="9" fontId="2" fillId="0" borderId="0" applyBorder="0" applyProtection="0"/>
    <xf numFmtId="0" fontId="10" fillId="0" borderId="0" applyBorder="0" applyProtection="0"/>
    <xf numFmtId="0" fontId="11" fillId="0" borderId="0" applyBorder="0" applyProtection="0"/>
    <xf numFmtId="0" fontId="10" fillId="0" borderId="0" applyBorder="0" applyProtection="0">
      <alignment horizontal="left"/>
    </xf>
    <xf numFmtId="0" fontId="12" fillId="17" borderId="0" applyBorder="0" applyProtection="0"/>
    <xf numFmtId="0" fontId="2" fillId="0" borderId="0" applyBorder="0" applyProtection="0"/>
    <xf numFmtId="168" fontId="2" fillId="0" borderId="0" applyBorder="0" applyProtection="0"/>
    <xf numFmtId="168" fontId="2" fillId="0" borderId="0" applyBorder="0" applyProtection="0"/>
    <xf numFmtId="168" fontId="2" fillId="0" borderId="0" applyBorder="0" applyProtection="0"/>
    <xf numFmtId="168" fontId="2" fillId="0" borderId="0" applyBorder="0" applyProtection="0"/>
    <xf numFmtId="168" fontId="2" fillId="0" borderId="0" applyBorder="0" applyProtection="0"/>
    <xf numFmtId="168" fontId="2" fillId="0" borderId="0" applyBorder="0" applyProtection="0"/>
    <xf numFmtId="168" fontId="2" fillId="0" borderId="0" applyBorder="0" applyProtection="0"/>
    <xf numFmtId="168" fontId="2" fillId="0" borderId="0" applyBorder="0" applyProtection="0"/>
    <xf numFmtId="168" fontId="2" fillId="0" borderId="0" applyBorder="0" applyProtection="0"/>
    <xf numFmtId="168" fontId="2" fillId="0" borderId="0" applyBorder="0" applyProtection="0"/>
    <xf numFmtId="168" fontId="2" fillId="0" borderId="0" applyBorder="0" applyProtection="0"/>
    <xf numFmtId="164" fontId="2" fillId="0" borderId="0" applyBorder="0" applyProtection="0"/>
    <xf numFmtId="164" fontId="2" fillId="0" borderId="0" applyBorder="0" applyProtection="0"/>
    <xf numFmtId="164" fontId="2" fillId="0" borderId="0" applyBorder="0" applyProtection="0"/>
    <xf numFmtId="164" fontId="2" fillId="0" borderId="0" applyBorder="0" applyProtection="0"/>
    <xf numFmtId="164" fontId="2" fillId="0" borderId="0" applyBorder="0" applyProtection="0"/>
    <xf numFmtId="164" fontId="2" fillId="0" borderId="0" applyBorder="0" applyProtection="0"/>
    <xf numFmtId="164" fontId="2" fillId="0" borderId="0" applyBorder="0" applyProtection="0"/>
    <xf numFmtId="164" fontId="2" fillId="0" borderId="0" applyBorder="0" applyProtection="0"/>
    <xf numFmtId="164" fontId="2" fillId="0" borderId="0" applyBorder="0" applyProtection="0"/>
    <xf numFmtId="164" fontId="2" fillId="0" borderId="0" applyBorder="0" applyProtection="0"/>
    <xf numFmtId="164" fontId="2" fillId="0" borderId="0" applyBorder="0" applyProtection="0"/>
    <xf numFmtId="164" fontId="2" fillId="0" borderId="0" applyBorder="0" applyProtection="0"/>
    <xf numFmtId="169" fontId="2" fillId="0" borderId="0" applyBorder="0" applyProtection="0"/>
    <xf numFmtId="169" fontId="2" fillId="0" borderId="0" applyBorder="0" applyProtection="0"/>
    <xf numFmtId="169" fontId="2" fillId="0" borderId="0" applyBorder="0" applyProtection="0"/>
    <xf numFmtId="169" fontId="2" fillId="0" borderId="0" applyBorder="0" applyProtection="0"/>
    <xf numFmtId="168" fontId="2" fillId="0" borderId="0" applyBorder="0" applyProtection="0"/>
    <xf numFmtId="168" fontId="2" fillId="0" borderId="0" applyBorder="0" applyProtection="0"/>
  </cellStyleXfs>
  <cellXfs count="72">
    <xf numFmtId="0" fontId="0" fillId="0" borderId="0" xfId="0"/>
    <xf numFmtId="0" fontId="0" fillId="0" borderId="3" xfId="0" applyBorder="1"/>
    <xf numFmtId="0" fontId="2" fillId="0" borderId="0" xfId="0" applyFont="1"/>
    <xf numFmtId="0" fontId="2" fillId="0" borderId="0" xfId="0" applyFont="1" applyAlignment="1">
      <alignment wrapText="1"/>
    </xf>
    <xf numFmtId="0" fontId="2" fillId="0" borderId="0" xfId="0" applyFont="1" applyAlignment="1">
      <alignment horizontal="center" vertical="center"/>
    </xf>
    <xf numFmtId="168" fontId="2" fillId="0" borderId="0" xfId="1" applyNumberFormat="1" applyBorder="1" applyProtection="1"/>
    <xf numFmtId="171" fontId="2" fillId="0" borderId="0" xfId="0" applyNumberFormat="1" applyFont="1"/>
    <xf numFmtId="0" fontId="2" fillId="0" borderId="0" xfId="0" applyFont="1" applyAlignment="1">
      <alignment horizontal="center" wrapText="1"/>
    </xf>
    <xf numFmtId="0" fontId="10" fillId="0" borderId="3" xfId="0" applyFont="1" applyBorder="1" applyAlignment="1">
      <alignment horizontal="center" vertical="center"/>
    </xf>
    <xf numFmtId="0" fontId="13" fillId="0" borderId="3" xfId="0" applyFont="1" applyBorder="1" applyAlignment="1">
      <alignment horizontal="center" vertical="center" wrapText="1"/>
    </xf>
    <xf numFmtId="0" fontId="13" fillId="0" borderId="3" xfId="0" applyFont="1" applyBorder="1" applyAlignment="1">
      <alignment horizontal="center" vertical="center"/>
    </xf>
    <xf numFmtId="168" fontId="13" fillId="0" borderId="3" xfId="1" applyNumberFormat="1" applyFont="1" applyBorder="1" applyAlignment="1" applyProtection="1">
      <alignment horizontal="center" vertical="center"/>
    </xf>
    <xf numFmtId="171" fontId="13" fillId="0" borderId="3" xfId="0" applyNumberFormat="1" applyFont="1" applyBorder="1" applyAlignment="1">
      <alignment horizontal="center" vertical="center" wrapText="1"/>
    </xf>
    <xf numFmtId="0" fontId="13" fillId="0" borderId="4" xfId="0" applyFont="1" applyBorder="1" applyAlignment="1">
      <alignment horizontal="center" vertical="center" wrapText="1"/>
    </xf>
    <xf numFmtId="0" fontId="2" fillId="0" borderId="3" xfId="0" applyFont="1" applyBorder="1" applyAlignment="1">
      <alignment vertical="center"/>
    </xf>
    <xf numFmtId="0" fontId="14" fillId="0" borderId="3" xfId="0" applyFont="1" applyBorder="1" applyAlignment="1">
      <alignment vertical="center" wrapText="1"/>
    </xf>
    <xf numFmtId="0" fontId="14" fillId="0" borderId="3" xfId="0" applyFont="1" applyBorder="1" applyAlignment="1">
      <alignment horizontal="center" vertical="center" wrapText="1"/>
    </xf>
    <xf numFmtId="0" fontId="14" fillId="0" borderId="3" xfId="0" applyFont="1" applyBorder="1" applyAlignment="1">
      <alignment horizontal="center" vertical="center"/>
    </xf>
    <xf numFmtId="168" fontId="14" fillId="0" borderId="3" xfId="1" applyNumberFormat="1" applyFont="1" applyBorder="1" applyAlignment="1" applyProtection="1">
      <alignment vertical="center"/>
    </xf>
    <xf numFmtId="171" fontId="14" fillId="0" borderId="3" xfId="0" applyNumberFormat="1" applyFont="1" applyBorder="1" applyAlignment="1">
      <alignment vertical="center"/>
    </xf>
    <xf numFmtId="0" fontId="14" fillId="0" borderId="3" xfId="0" applyFont="1" applyBorder="1" applyAlignment="1">
      <alignment vertical="center"/>
    </xf>
    <xf numFmtId="9" fontId="14" fillId="0" borderId="5" xfId="2" applyFont="1" applyBorder="1" applyAlignment="1" applyProtection="1">
      <alignment horizontal="center" vertical="center" wrapText="1"/>
    </xf>
    <xf numFmtId="0" fontId="14" fillId="0" borderId="3" xfId="0" applyFont="1" applyBorder="1" applyAlignment="1">
      <alignment horizontal="left" vertical="center" wrapText="1"/>
    </xf>
    <xf numFmtId="14" fontId="14" fillId="0" borderId="3" xfId="0" applyNumberFormat="1" applyFont="1" applyBorder="1" applyAlignment="1">
      <alignment horizontal="center" vertical="center"/>
    </xf>
    <xf numFmtId="0" fontId="2" fillId="0" borderId="3" xfId="0" applyFont="1" applyBorder="1"/>
    <xf numFmtId="1" fontId="2" fillId="0" borderId="3" xfId="129" applyNumberFormat="1" applyFont="1" applyBorder="1" applyAlignment="1">
      <alignment vertical="center"/>
    </xf>
    <xf numFmtId="1" fontId="14" fillId="0" borderId="3" xfId="129" applyNumberFormat="1" applyFont="1" applyBorder="1" applyAlignment="1">
      <alignment horizontal="center" vertical="center"/>
    </xf>
    <xf numFmtId="1" fontId="14" fillId="0" borderId="3" xfId="129" applyNumberFormat="1" applyFont="1" applyBorder="1" applyAlignment="1">
      <alignment vertical="center" wrapText="1"/>
    </xf>
    <xf numFmtId="171" fontId="14" fillId="0" borderId="3" xfId="129" applyNumberFormat="1" applyFont="1" applyBorder="1" applyAlignment="1">
      <alignment vertical="center"/>
    </xf>
    <xf numFmtId="9" fontId="14" fillId="0" borderId="3" xfId="2" applyFont="1" applyBorder="1" applyAlignment="1" applyProtection="1">
      <alignment horizontal="center" vertical="center" wrapText="1"/>
    </xf>
    <xf numFmtId="0" fontId="14" fillId="0" borderId="0" xfId="0" applyFont="1" applyAlignment="1">
      <alignment horizontal="center" vertical="center"/>
    </xf>
    <xf numFmtId="14" fontId="14" fillId="0" borderId="3" xfId="0" applyNumberFormat="1" applyFont="1" applyBorder="1" applyAlignment="1">
      <alignment horizontal="center" vertical="center" wrapText="1"/>
    </xf>
    <xf numFmtId="0" fontId="14" fillId="0" borderId="0" xfId="0" applyFont="1" applyAlignment="1">
      <alignment vertical="center" wrapText="1"/>
    </xf>
    <xf numFmtId="0" fontId="14" fillId="0" borderId="0" xfId="0" applyFont="1" applyAlignment="1">
      <alignment horizontal="left" wrapText="1"/>
    </xf>
    <xf numFmtId="0" fontId="2" fillId="0" borderId="3" xfId="0" applyFont="1" applyBorder="1" applyAlignment="1">
      <alignment horizontal="center" vertical="center"/>
    </xf>
    <xf numFmtId="0" fontId="2" fillId="0" borderId="3" xfId="0" applyFont="1" applyBorder="1" applyAlignment="1">
      <alignment wrapText="1"/>
    </xf>
    <xf numFmtId="1" fontId="14" fillId="0" borderId="0" xfId="129" applyNumberFormat="1" applyFont="1" applyAlignment="1">
      <alignment vertical="center" wrapText="1"/>
    </xf>
    <xf numFmtId="0" fontId="0" fillId="0" borderId="3" xfId="0" applyBorder="1" applyAlignment="1">
      <alignment vertical="center"/>
    </xf>
    <xf numFmtId="0" fontId="14" fillId="0" borderId="3" xfId="1" applyNumberFormat="1" applyFont="1" applyBorder="1" applyAlignment="1" applyProtection="1">
      <alignment horizontal="center" vertical="center"/>
    </xf>
    <xf numFmtId="1" fontId="14" fillId="0" borderId="3" xfId="0" applyNumberFormat="1" applyFont="1" applyBorder="1" applyAlignment="1">
      <alignment horizontal="center" vertical="center"/>
    </xf>
    <xf numFmtId="172" fontId="14" fillId="0" borderId="3" xfId="104" applyNumberFormat="1" applyFont="1" applyBorder="1" applyAlignment="1">
      <alignment vertical="center"/>
    </xf>
    <xf numFmtId="0" fontId="15" fillId="0" borderId="3" xfId="0" applyFont="1" applyBorder="1"/>
    <xf numFmtId="0" fontId="15" fillId="0" borderId="0" xfId="0" applyFont="1"/>
    <xf numFmtId="0" fontId="16" fillId="0" borderId="3" xfId="0" applyFont="1" applyBorder="1" applyAlignment="1">
      <alignment vertical="center"/>
    </xf>
    <xf numFmtId="0" fontId="2" fillId="0" borderId="3" xfId="0" applyFont="1" applyBorder="1" applyAlignment="1">
      <alignment horizontal="left" vertical="center"/>
    </xf>
    <xf numFmtId="168" fontId="14" fillId="0" borderId="3" xfId="1" applyNumberFormat="1" applyFont="1" applyBorder="1" applyAlignment="1" applyProtection="1">
      <alignment horizontal="left" vertical="center"/>
    </xf>
    <xf numFmtId="0" fontId="14" fillId="0" borderId="3" xfId="0" applyFont="1" applyBorder="1" applyAlignment="1">
      <alignment horizontal="left" vertical="center"/>
    </xf>
    <xf numFmtId="0" fontId="18" fillId="0" borderId="3" xfId="0" applyFont="1" applyBorder="1"/>
    <xf numFmtId="0" fontId="18" fillId="0" borderId="0" xfId="0" applyFont="1"/>
    <xf numFmtId="0" fontId="2" fillId="0" borderId="3" xfId="0" applyFont="1" applyBorder="1" applyAlignment="1">
      <alignment horizontal="center" wrapText="1"/>
    </xf>
    <xf numFmtId="0" fontId="2" fillId="0" borderId="3" xfId="0" applyFont="1" applyBorder="1" applyAlignment="1">
      <alignment horizontal="left" wrapText="1"/>
    </xf>
    <xf numFmtId="0" fontId="2" fillId="0" borderId="3" xfId="0" applyFont="1" applyBorder="1" applyAlignment="1">
      <alignment horizontal="center"/>
    </xf>
    <xf numFmtId="173" fontId="19" fillId="0" borderId="3" xfId="116" applyNumberFormat="1" applyFont="1" applyBorder="1" applyAlignment="1">
      <alignment horizontal="left" vertical="center" wrapText="1"/>
    </xf>
    <xf numFmtId="0" fontId="2" fillId="0" borderId="3" xfId="0" applyFont="1" applyBorder="1" applyAlignment="1">
      <alignment vertical="center" wrapText="1"/>
    </xf>
    <xf numFmtId="171" fontId="2" fillId="0" borderId="3" xfId="0" applyNumberFormat="1" applyFont="1" applyBorder="1" applyAlignment="1">
      <alignment vertical="center"/>
    </xf>
    <xf numFmtId="0" fontId="0" fillId="0" borderId="3" xfId="0" applyBorder="1" applyAlignment="1">
      <alignment horizontal="center"/>
    </xf>
    <xf numFmtId="14" fontId="0" fillId="0" borderId="3" xfId="0" applyNumberFormat="1" applyBorder="1" applyAlignment="1">
      <alignment horizontal="center"/>
    </xf>
    <xf numFmtId="14" fontId="2" fillId="0" borderId="3" xfId="0" applyNumberFormat="1" applyFont="1" applyBorder="1" applyAlignment="1">
      <alignment horizontal="center"/>
    </xf>
    <xf numFmtId="0" fontId="2" fillId="0" borderId="3" xfId="116" applyBorder="1" applyAlignment="1">
      <alignment vertical="center" wrapText="1"/>
    </xf>
    <xf numFmtId="0" fontId="0" fillId="0" borderId="3" xfId="0" applyBorder="1" applyAlignment="1">
      <alignment vertical="center" wrapText="1"/>
    </xf>
    <xf numFmtId="171" fontId="2" fillId="0" borderId="3" xfId="0" applyNumberFormat="1" applyFont="1" applyBorder="1" applyAlignment="1">
      <alignment vertical="center" wrapText="1"/>
    </xf>
    <xf numFmtId="173" fontId="19" fillId="0" borderId="3" xfId="116" applyNumberFormat="1" applyFont="1" applyBorder="1" applyAlignment="1">
      <alignment horizontal="center" vertical="center" wrapText="1"/>
    </xf>
    <xf numFmtId="0" fontId="19" fillId="0" borderId="3" xfId="116" applyFont="1" applyBorder="1" applyAlignment="1">
      <alignment horizontal="center" vertical="center" wrapText="1"/>
    </xf>
    <xf numFmtId="0" fontId="0" fillId="0" borderId="0" xfId="0" applyAlignment="1">
      <alignment vertical="center" wrapText="1"/>
    </xf>
    <xf numFmtId="171" fontId="0" fillId="0" borderId="3" xfId="0" applyNumberFormat="1" applyBorder="1" applyAlignment="1">
      <alignment vertical="center"/>
    </xf>
    <xf numFmtId="14" fontId="19" fillId="0" borderId="3" xfId="116" applyNumberFormat="1" applyFont="1" applyBorder="1" applyAlignment="1">
      <alignment horizontal="center" vertical="center" wrapText="1"/>
    </xf>
    <xf numFmtId="171" fontId="14" fillId="0" borderId="3" xfId="129" applyNumberFormat="1" applyFont="1" applyBorder="1" applyAlignment="1">
      <alignment vertical="center" wrapText="1"/>
    </xf>
    <xf numFmtId="3" fontId="19" fillId="0" borderId="3" xfId="116" applyNumberFormat="1" applyFont="1" applyBorder="1" applyAlignment="1">
      <alignment horizontal="center" vertical="center" wrapText="1"/>
    </xf>
    <xf numFmtId="174" fontId="2" fillId="0" borderId="3" xfId="0" applyNumberFormat="1" applyFont="1" applyBorder="1" applyAlignment="1">
      <alignment vertical="center"/>
    </xf>
    <xf numFmtId="175" fontId="0" fillId="0" borderId="0" xfId="0" applyNumberFormat="1" applyAlignment="1">
      <alignment vertical="center"/>
    </xf>
    <xf numFmtId="171" fontId="14" fillId="0" borderId="3" xfId="0" applyNumberFormat="1" applyFont="1" applyBorder="1" applyAlignment="1">
      <alignment vertical="center" wrapText="1"/>
    </xf>
    <xf numFmtId="0" fontId="10" fillId="0" borderId="3" xfId="0" applyFont="1" applyBorder="1" applyAlignment="1">
      <alignment horizontal="center" vertical="center" wrapText="1"/>
    </xf>
  </cellXfs>
  <cellStyles count="199">
    <cellStyle name="20% - Colore 1 2" xfId="3" xr:uid="{00000000-0005-0000-0000-000006000000}"/>
    <cellStyle name="20% - Colore 1 2 2" xfId="4" xr:uid="{00000000-0005-0000-0000-000007000000}"/>
    <cellStyle name="20% - Colore 1 3" xfId="5" xr:uid="{00000000-0005-0000-0000-000008000000}"/>
    <cellStyle name="20% - Colore 1 4" xfId="6" xr:uid="{00000000-0005-0000-0000-000009000000}"/>
    <cellStyle name="20% - Colore 1 5" xfId="7" xr:uid="{00000000-0005-0000-0000-00000A000000}"/>
    <cellStyle name="20% - Colore 2 2" xfId="8" xr:uid="{00000000-0005-0000-0000-00000B000000}"/>
    <cellStyle name="20% - Colore 2 2 2" xfId="9" xr:uid="{00000000-0005-0000-0000-00000C000000}"/>
    <cellStyle name="20% - Colore 2 3" xfId="10" xr:uid="{00000000-0005-0000-0000-00000D000000}"/>
    <cellStyle name="20% - Colore 2 4" xfId="11" xr:uid="{00000000-0005-0000-0000-00000E000000}"/>
    <cellStyle name="20% - Colore 2 5" xfId="12" xr:uid="{00000000-0005-0000-0000-00000F000000}"/>
    <cellStyle name="20% - Colore 3 2" xfId="13" xr:uid="{00000000-0005-0000-0000-000010000000}"/>
    <cellStyle name="20% - Colore 3 2 2" xfId="14" xr:uid="{00000000-0005-0000-0000-000011000000}"/>
    <cellStyle name="20% - Colore 3 3" xfId="15" xr:uid="{00000000-0005-0000-0000-000012000000}"/>
    <cellStyle name="20% - Colore 3 4" xfId="16" xr:uid="{00000000-0005-0000-0000-000013000000}"/>
    <cellStyle name="20% - Colore 3 5" xfId="17" xr:uid="{00000000-0005-0000-0000-000014000000}"/>
    <cellStyle name="20% - Colore 4 2" xfId="18" xr:uid="{00000000-0005-0000-0000-000015000000}"/>
    <cellStyle name="20% - Colore 4 2 2" xfId="19" xr:uid="{00000000-0005-0000-0000-000016000000}"/>
    <cellStyle name="20% - Colore 4 3" xfId="20" xr:uid="{00000000-0005-0000-0000-000017000000}"/>
    <cellStyle name="20% - Colore 4 4" xfId="21" xr:uid="{00000000-0005-0000-0000-000018000000}"/>
    <cellStyle name="20% - Colore 4 5" xfId="22" xr:uid="{00000000-0005-0000-0000-000019000000}"/>
    <cellStyle name="20% - Colore 5 2" xfId="23" xr:uid="{00000000-0005-0000-0000-00001A000000}"/>
    <cellStyle name="20% - Colore 5 2 2" xfId="24" xr:uid="{00000000-0005-0000-0000-00001B000000}"/>
    <cellStyle name="20% - Colore 5 3" xfId="25" xr:uid="{00000000-0005-0000-0000-00001C000000}"/>
    <cellStyle name="20% - Colore 5 4" xfId="26" xr:uid="{00000000-0005-0000-0000-00001D000000}"/>
    <cellStyle name="20% - Colore 5 5" xfId="27" xr:uid="{00000000-0005-0000-0000-00001E000000}"/>
    <cellStyle name="20% - Colore 6 2" xfId="28" xr:uid="{00000000-0005-0000-0000-00001F000000}"/>
    <cellStyle name="20% - Colore 6 2 2" xfId="29" xr:uid="{00000000-0005-0000-0000-000020000000}"/>
    <cellStyle name="20% - Colore 6 3" xfId="30" xr:uid="{00000000-0005-0000-0000-000021000000}"/>
    <cellStyle name="20% - Colore 6 4" xfId="31" xr:uid="{00000000-0005-0000-0000-000022000000}"/>
    <cellStyle name="20% - Colore 6 5" xfId="32" xr:uid="{00000000-0005-0000-0000-000023000000}"/>
    <cellStyle name="40% - Colore 1 2" xfId="33" xr:uid="{00000000-0005-0000-0000-000024000000}"/>
    <cellStyle name="40% - Colore 1 2 2" xfId="34" xr:uid="{00000000-0005-0000-0000-000025000000}"/>
    <cellStyle name="40% - Colore 1 3" xfId="35" xr:uid="{00000000-0005-0000-0000-000026000000}"/>
    <cellStyle name="40% - Colore 1 4" xfId="36" xr:uid="{00000000-0005-0000-0000-000027000000}"/>
    <cellStyle name="40% - Colore 1 5" xfId="37" xr:uid="{00000000-0005-0000-0000-000028000000}"/>
    <cellStyle name="40% - Colore 2 2" xfId="38" xr:uid="{00000000-0005-0000-0000-000029000000}"/>
    <cellStyle name="40% - Colore 2 2 2" xfId="39" xr:uid="{00000000-0005-0000-0000-00002A000000}"/>
    <cellStyle name="40% - Colore 2 3" xfId="40" xr:uid="{00000000-0005-0000-0000-00002B000000}"/>
    <cellStyle name="40% - Colore 2 4" xfId="41" xr:uid="{00000000-0005-0000-0000-00002C000000}"/>
    <cellStyle name="40% - Colore 2 5" xfId="42" xr:uid="{00000000-0005-0000-0000-00002D000000}"/>
    <cellStyle name="40% - Colore 3 2" xfId="43" xr:uid="{00000000-0005-0000-0000-00002E000000}"/>
    <cellStyle name="40% - Colore 3 2 2" xfId="44" xr:uid="{00000000-0005-0000-0000-00002F000000}"/>
    <cellStyle name="40% - Colore 3 3" xfId="45" xr:uid="{00000000-0005-0000-0000-000030000000}"/>
    <cellStyle name="40% - Colore 3 4" xfId="46" xr:uid="{00000000-0005-0000-0000-000031000000}"/>
    <cellStyle name="40% - Colore 3 5" xfId="47" xr:uid="{00000000-0005-0000-0000-000032000000}"/>
    <cellStyle name="40% - Colore 4 2" xfId="48" xr:uid="{00000000-0005-0000-0000-000033000000}"/>
    <cellStyle name="40% - Colore 4 2 2" xfId="49" xr:uid="{00000000-0005-0000-0000-000034000000}"/>
    <cellStyle name="40% - Colore 4 3" xfId="50" xr:uid="{00000000-0005-0000-0000-000035000000}"/>
    <cellStyle name="40% - Colore 4 4" xfId="51" xr:uid="{00000000-0005-0000-0000-000036000000}"/>
    <cellStyle name="40% - Colore 4 5" xfId="52" xr:uid="{00000000-0005-0000-0000-000037000000}"/>
    <cellStyle name="40% - Colore 5 2" xfId="53" xr:uid="{00000000-0005-0000-0000-000038000000}"/>
    <cellStyle name="40% - Colore 5 2 2" xfId="54" xr:uid="{00000000-0005-0000-0000-000039000000}"/>
    <cellStyle name="40% - Colore 5 3" xfId="55" xr:uid="{00000000-0005-0000-0000-00003A000000}"/>
    <cellStyle name="40% - Colore 5 4" xfId="56" xr:uid="{00000000-0005-0000-0000-00003B000000}"/>
    <cellStyle name="40% - Colore 5 5" xfId="57" xr:uid="{00000000-0005-0000-0000-00003C000000}"/>
    <cellStyle name="40% - Colore 6 2" xfId="58" xr:uid="{00000000-0005-0000-0000-00003D000000}"/>
    <cellStyle name="40% - Colore 6 2 2" xfId="59" xr:uid="{00000000-0005-0000-0000-00003E000000}"/>
    <cellStyle name="40% - Colore 6 3" xfId="60" xr:uid="{00000000-0005-0000-0000-00003F000000}"/>
    <cellStyle name="40% - Colore 6 4" xfId="61" xr:uid="{00000000-0005-0000-0000-000040000000}"/>
    <cellStyle name="40% - Colore 6 5" xfId="62" xr:uid="{00000000-0005-0000-0000-000041000000}"/>
    <cellStyle name="Angolo tabella pivot" xfId="63" xr:uid="{00000000-0005-0000-0000-000042000000}"/>
    <cellStyle name="Calcolo 2" xfId="64" xr:uid="{00000000-0005-0000-0000-000043000000}"/>
    <cellStyle name="Campo tabella pivot" xfId="65" xr:uid="{00000000-0005-0000-0000-000044000000}"/>
    <cellStyle name="Categoria tabella pivot" xfId="66" xr:uid="{00000000-0005-0000-0000-000045000000}"/>
    <cellStyle name="Collegamento ipertestuale 2" xfId="67" xr:uid="{00000000-0005-0000-0000-000046000000}"/>
    <cellStyle name="Collegamento ipertestuale 2 2" xfId="68" xr:uid="{00000000-0005-0000-0000-000047000000}"/>
    <cellStyle name="Collegamento ipertestuale visitato 2" xfId="69" xr:uid="{00000000-0005-0000-0000-000048000000}"/>
    <cellStyle name="Input 2" xfId="70" xr:uid="{00000000-0005-0000-0000-000049000000}"/>
    <cellStyle name="Migliaia [0] 2" xfId="99" xr:uid="{00000000-0005-0000-0000-000066000000}"/>
    <cellStyle name="Migliaia [0] 2 2" xfId="100" xr:uid="{00000000-0005-0000-0000-000067000000}"/>
    <cellStyle name="Migliaia 16" xfId="71" xr:uid="{00000000-0005-0000-0000-00004A000000}"/>
    <cellStyle name="Migliaia 2" xfId="72" xr:uid="{00000000-0005-0000-0000-00004B000000}"/>
    <cellStyle name="Migliaia 2 2" xfId="73" xr:uid="{00000000-0005-0000-0000-00004C000000}"/>
    <cellStyle name="Migliaia 2 2 2" xfId="74" xr:uid="{00000000-0005-0000-0000-00004D000000}"/>
    <cellStyle name="Migliaia 2 2 2 2" xfId="75" xr:uid="{00000000-0005-0000-0000-00004E000000}"/>
    <cellStyle name="Migliaia 2 2 3" xfId="76" xr:uid="{00000000-0005-0000-0000-00004F000000}"/>
    <cellStyle name="Migliaia 2 2 4" xfId="77" xr:uid="{00000000-0005-0000-0000-000050000000}"/>
    <cellStyle name="Migliaia 2 3" xfId="78" xr:uid="{00000000-0005-0000-0000-000051000000}"/>
    <cellStyle name="Migliaia 2 3 2" xfId="79" xr:uid="{00000000-0005-0000-0000-000052000000}"/>
    <cellStyle name="Migliaia 2 4" xfId="80" xr:uid="{00000000-0005-0000-0000-000053000000}"/>
    <cellStyle name="Migliaia 2 5" xfId="81" xr:uid="{00000000-0005-0000-0000-000054000000}"/>
    <cellStyle name="Migliaia 20" xfId="82" xr:uid="{00000000-0005-0000-0000-000055000000}"/>
    <cellStyle name="Migliaia 3" xfId="83" xr:uid="{00000000-0005-0000-0000-000056000000}"/>
    <cellStyle name="Migliaia 3 2" xfId="84" xr:uid="{00000000-0005-0000-0000-000057000000}"/>
    <cellStyle name="Migliaia 3 2 2" xfId="85" xr:uid="{00000000-0005-0000-0000-000058000000}"/>
    <cellStyle name="Migliaia 3 3" xfId="86" xr:uid="{00000000-0005-0000-0000-000059000000}"/>
    <cellStyle name="Migliaia 4" xfId="87" xr:uid="{00000000-0005-0000-0000-00005A000000}"/>
    <cellStyle name="Migliaia 4 2" xfId="88" xr:uid="{00000000-0005-0000-0000-00005B000000}"/>
    <cellStyle name="Migliaia 4 2 2" xfId="89" xr:uid="{00000000-0005-0000-0000-00005C000000}"/>
    <cellStyle name="Migliaia 4 3" xfId="90" xr:uid="{00000000-0005-0000-0000-00005D000000}"/>
    <cellStyle name="Migliaia 5" xfId="91" xr:uid="{00000000-0005-0000-0000-00005E000000}"/>
    <cellStyle name="Migliaia 5 2" xfId="92" xr:uid="{00000000-0005-0000-0000-00005F000000}"/>
    <cellStyle name="Migliaia 6" xfId="93" xr:uid="{00000000-0005-0000-0000-000060000000}"/>
    <cellStyle name="Migliaia 6 2" xfId="94" xr:uid="{00000000-0005-0000-0000-000061000000}"/>
    <cellStyle name="Migliaia 7" xfId="95" xr:uid="{00000000-0005-0000-0000-000062000000}"/>
    <cellStyle name="Migliaia 7 2" xfId="96" xr:uid="{00000000-0005-0000-0000-000063000000}"/>
    <cellStyle name="Migliaia 8" xfId="97" xr:uid="{00000000-0005-0000-0000-000064000000}"/>
    <cellStyle name="Migliaia 9" xfId="98" xr:uid="{00000000-0005-0000-0000-000065000000}"/>
    <cellStyle name="Normal 2" xfId="101" xr:uid="{00000000-0005-0000-0000-000068000000}"/>
    <cellStyle name="Normal 6" xfId="102" xr:uid="{00000000-0005-0000-0000-000069000000}"/>
    <cellStyle name="Normal 6 2" xfId="103" xr:uid="{00000000-0005-0000-0000-00006A000000}"/>
    <cellStyle name="Normale" xfId="0" builtinId="0"/>
    <cellStyle name="Normale 10" xfId="104" xr:uid="{00000000-0005-0000-0000-00006B000000}"/>
    <cellStyle name="Normale 10 2" xfId="105" xr:uid="{00000000-0005-0000-0000-00006C000000}"/>
    <cellStyle name="Normale 11" xfId="106" xr:uid="{00000000-0005-0000-0000-00006D000000}"/>
    <cellStyle name="Normale 12" xfId="107" xr:uid="{00000000-0005-0000-0000-00006E000000}"/>
    <cellStyle name="Normale 12 2" xfId="108" xr:uid="{00000000-0005-0000-0000-00006F000000}"/>
    <cellStyle name="Normale 13" xfId="109" xr:uid="{00000000-0005-0000-0000-000070000000}"/>
    <cellStyle name="Normale 14" xfId="110" xr:uid="{00000000-0005-0000-0000-000071000000}"/>
    <cellStyle name="Normale 15" xfId="111" xr:uid="{00000000-0005-0000-0000-000072000000}"/>
    <cellStyle name="Normale 16" xfId="112" xr:uid="{00000000-0005-0000-0000-000073000000}"/>
    <cellStyle name="Normale 17" xfId="113" xr:uid="{00000000-0005-0000-0000-000074000000}"/>
    <cellStyle name="Normale 18" xfId="114" xr:uid="{00000000-0005-0000-0000-000075000000}"/>
    <cellStyle name="Normale 19" xfId="115" xr:uid="{00000000-0005-0000-0000-000076000000}"/>
    <cellStyle name="Normale 2" xfId="116" xr:uid="{00000000-0005-0000-0000-000077000000}"/>
    <cellStyle name="Normale 2 2" xfId="117" xr:uid="{00000000-0005-0000-0000-000078000000}"/>
    <cellStyle name="Normale 2 2 2" xfId="118" xr:uid="{00000000-0005-0000-0000-000079000000}"/>
    <cellStyle name="Normale 2 3" xfId="119" xr:uid="{00000000-0005-0000-0000-00007A000000}"/>
    <cellStyle name="Normale 2 3 2" xfId="120" xr:uid="{00000000-0005-0000-0000-00007B000000}"/>
    <cellStyle name="Normale 2 3 3" xfId="121" xr:uid="{00000000-0005-0000-0000-00007C000000}"/>
    <cellStyle name="Normale 2 4" xfId="122" xr:uid="{00000000-0005-0000-0000-00007D000000}"/>
    <cellStyle name="Normale 2 4 2" xfId="123" xr:uid="{00000000-0005-0000-0000-00007E000000}"/>
    <cellStyle name="Normale 20" xfId="124" xr:uid="{00000000-0005-0000-0000-00007F000000}"/>
    <cellStyle name="Normale 20 2" xfId="125" xr:uid="{00000000-0005-0000-0000-000080000000}"/>
    <cellStyle name="Normale 21" xfId="126" xr:uid="{00000000-0005-0000-0000-000081000000}"/>
    <cellStyle name="Normale 22" xfId="127" xr:uid="{00000000-0005-0000-0000-000082000000}"/>
    <cellStyle name="Normale 23" xfId="128" xr:uid="{00000000-0005-0000-0000-000083000000}"/>
    <cellStyle name="Normale 3" xfId="129" xr:uid="{00000000-0005-0000-0000-000084000000}"/>
    <cellStyle name="Normale 3 2" xfId="130" xr:uid="{00000000-0005-0000-0000-000085000000}"/>
    <cellStyle name="Normale 3 2 2" xfId="131" xr:uid="{00000000-0005-0000-0000-000086000000}"/>
    <cellStyle name="Normale 3 2 2 2" xfId="132" xr:uid="{00000000-0005-0000-0000-000087000000}"/>
    <cellStyle name="Normale 3 2 2 3" xfId="133" xr:uid="{00000000-0005-0000-0000-000088000000}"/>
    <cellStyle name="Normale 3 2 3" xfId="134" xr:uid="{00000000-0005-0000-0000-000089000000}"/>
    <cellStyle name="Normale 3 2 4" xfId="135" xr:uid="{00000000-0005-0000-0000-00008A000000}"/>
    <cellStyle name="Normale 3 3" xfId="136" xr:uid="{00000000-0005-0000-0000-00008B000000}"/>
    <cellStyle name="Normale 3 3 2" xfId="137" xr:uid="{00000000-0005-0000-0000-00008C000000}"/>
    <cellStyle name="Normale 3 4" xfId="138" xr:uid="{00000000-0005-0000-0000-00008D000000}"/>
    <cellStyle name="Normale 4" xfId="139" xr:uid="{00000000-0005-0000-0000-00008E000000}"/>
    <cellStyle name="Normale 4 2" xfId="140" xr:uid="{00000000-0005-0000-0000-00008F000000}"/>
    <cellStyle name="Normale 4 2 2" xfId="141" xr:uid="{00000000-0005-0000-0000-000090000000}"/>
    <cellStyle name="Normale 4 3" xfId="142" xr:uid="{00000000-0005-0000-0000-000091000000}"/>
    <cellStyle name="Normale 5" xfId="143" xr:uid="{00000000-0005-0000-0000-000092000000}"/>
    <cellStyle name="Normale 5 2" xfId="144" xr:uid="{00000000-0005-0000-0000-000093000000}"/>
    <cellStyle name="Normale 5 3" xfId="145" xr:uid="{00000000-0005-0000-0000-000094000000}"/>
    <cellStyle name="Normale 6" xfId="146" xr:uid="{00000000-0005-0000-0000-000095000000}"/>
    <cellStyle name="Normale 6 2" xfId="147" xr:uid="{00000000-0005-0000-0000-000096000000}"/>
    <cellStyle name="Normale 6 3" xfId="148" xr:uid="{00000000-0005-0000-0000-000097000000}"/>
    <cellStyle name="Normale 7" xfId="149" xr:uid="{00000000-0005-0000-0000-000098000000}"/>
    <cellStyle name="Normale 8" xfId="150" xr:uid="{00000000-0005-0000-0000-000099000000}"/>
    <cellStyle name="Normale 9" xfId="151" xr:uid="{00000000-0005-0000-0000-00009A000000}"/>
    <cellStyle name="Nota 2" xfId="152" xr:uid="{00000000-0005-0000-0000-00009B000000}"/>
    <cellStyle name="Nota 2 2" xfId="153" xr:uid="{00000000-0005-0000-0000-00009C000000}"/>
    <cellStyle name="Nota 2 3" xfId="154" xr:uid="{00000000-0005-0000-0000-00009D000000}"/>
    <cellStyle name="Nota 2 4" xfId="155" xr:uid="{00000000-0005-0000-0000-00009E000000}"/>
    <cellStyle name="Nota 3" xfId="156" xr:uid="{00000000-0005-0000-0000-00009F000000}"/>
    <cellStyle name="Nota 3 2" xfId="157" xr:uid="{00000000-0005-0000-0000-0000A0000000}"/>
    <cellStyle name="Nota 4" xfId="158" xr:uid="{00000000-0005-0000-0000-0000A1000000}"/>
    <cellStyle name="Nota 5" xfId="159" xr:uid="{00000000-0005-0000-0000-0000A2000000}"/>
    <cellStyle name="Percentuale" xfId="2" builtinId="5"/>
    <cellStyle name="Percentuale 2" xfId="160" xr:uid="{00000000-0005-0000-0000-0000A3000000}"/>
    <cellStyle name="Percentuale 2 2" xfId="161" xr:uid="{00000000-0005-0000-0000-0000A4000000}"/>
    <cellStyle name="Percentuale 2 3" xfId="162" xr:uid="{00000000-0005-0000-0000-0000A5000000}"/>
    <cellStyle name="Percentuale 3" xfId="163" xr:uid="{00000000-0005-0000-0000-0000A6000000}"/>
    <cellStyle name="Percentuale 3 2" xfId="164" xr:uid="{00000000-0005-0000-0000-0000A7000000}"/>
    <cellStyle name="Risultato tabella pivot" xfId="165" xr:uid="{00000000-0005-0000-0000-0000A8000000}"/>
    <cellStyle name="Titolo 5" xfId="166" xr:uid="{00000000-0005-0000-0000-0000A9000000}"/>
    <cellStyle name="Titolo tabella pivot" xfId="167" xr:uid="{00000000-0005-0000-0000-0000AA000000}"/>
    <cellStyle name="Valore non valido 2" xfId="168" xr:uid="{00000000-0005-0000-0000-0000AB000000}"/>
    <cellStyle name="Valore tabella pivot" xfId="169" xr:uid="{00000000-0005-0000-0000-0000AC000000}"/>
    <cellStyle name="Valuta" xfId="1" builtinId="4"/>
    <cellStyle name="Valuta 2" xfId="170" xr:uid="{00000000-0005-0000-0000-0000AD000000}"/>
    <cellStyle name="Valuta 2 2" xfId="171" xr:uid="{00000000-0005-0000-0000-0000AE000000}"/>
    <cellStyle name="Valuta 2 2 2" xfId="172" xr:uid="{00000000-0005-0000-0000-0000AF000000}"/>
    <cellStyle name="Valuta 2 2 2 2" xfId="173" xr:uid="{00000000-0005-0000-0000-0000B0000000}"/>
    <cellStyle name="Valuta 2 2 3" xfId="174" xr:uid="{00000000-0005-0000-0000-0000B1000000}"/>
    <cellStyle name="Valuta 2 3" xfId="175" xr:uid="{00000000-0005-0000-0000-0000B2000000}"/>
    <cellStyle name="Valuta 2 3 2" xfId="176" xr:uid="{00000000-0005-0000-0000-0000B3000000}"/>
    <cellStyle name="Valuta 2 4" xfId="177" xr:uid="{00000000-0005-0000-0000-0000B4000000}"/>
    <cellStyle name="Valuta 2 5" xfId="178" xr:uid="{00000000-0005-0000-0000-0000B5000000}"/>
    <cellStyle name="Valuta 3" xfId="179" xr:uid="{00000000-0005-0000-0000-0000B6000000}"/>
    <cellStyle name="Valuta 3 2" xfId="180" xr:uid="{00000000-0005-0000-0000-0000B7000000}"/>
    <cellStyle name="Valuta 3 2 2" xfId="181" xr:uid="{00000000-0005-0000-0000-0000B8000000}"/>
    <cellStyle name="Valuta 3 2 2 2" xfId="182" xr:uid="{00000000-0005-0000-0000-0000B9000000}"/>
    <cellStyle name="Valuta 3 2 3" xfId="183" xr:uid="{00000000-0005-0000-0000-0000BA000000}"/>
    <cellStyle name="Valuta 3 3" xfId="184" xr:uid="{00000000-0005-0000-0000-0000BB000000}"/>
    <cellStyle name="Valuta 3 3 2" xfId="185" xr:uid="{00000000-0005-0000-0000-0000BC000000}"/>
    <cellStyle name="Valuta 3 4" xfId="186" xr:uid="{00000000-0005-0000-0000-0000BD000000}"/>
    <cellStyle name="Valuta 4" xfId="187" xr:uid="{00000000-0005-0000-0000-0000BE000000}"/>
    <cellStyle name="Valuta 4 2" xfId="188" xr:uid="{00000000-0005-0000-0000-0000BF000000}"/>
    <cellStyle name="Valuta 4 2 2" xfId="189" xr:uid="{00000000-0005-0000-0000-0000C0000000}"/>
    <cellStyle name="Valuta 5" xfId="190" xr:uid="{00000000-0005-0000-0000-0000C1000000}"/>
    <cellStyle name="Valuta 5 2" xfId="191" xr:uid="{00000000-0005-0000-0000-0000C2000000}"/>
    <cellStyle name="Valuta 5 2 2" xfId="192" xr:uid="{00000000-0005-0000-0000-0000C3000000}"/>
    <cellStyle name="Valuta 6" xfId="193" xr:uid="{00000000-0005-0000-0000-0000C4000000}"/>
    <cellStyle name="Valuta 6 2" xfId="194" xr:uid="{00000000-0005-0000-0000-0000C5000000}"/>
    <cellStyle name="Valuta 6 2 2" xfId="195" xr:uid="{00000000-0005-0000-0000-0000C6000000}"/>
    <cellStyle name="Valuta 6 3" xfId="196" xr:uid="{00000000-0005-0000-0000-0000C7000000}"/>
    <cellStyle name="Valuta 7" xfId="197" xr:uid="{00000000-0005-0000-0000-0000C8000000}"/>
    <cellStyle name="Valuta 8" xfId="198" xr:uid="{00000000-0005-0000-0000-0000C9000000}"/>
  </cellStyles>
  <dxfs count="0"/>
  <tableStyles count="0" defaultTableStyle="TableStyleMedium2" defaultPivotStyle="PivotStyleLight16"/>
  <colors>
    <indexedColors>
      <rgbColor rgb="FF000000"/>
      <rgbColor rgb="FFF2F2F2"/>
      <rgbColor rgb="FFFF0000"/>
      <rgbColor rgb="FF00FF00"/>
      <rgbColor rgb="FF0000FF"/>
      <rgbColor rgb="FFD7E4BD"/>
      <rgbColor rgb="FFFF00FF"/>
      <rgbColor rgb="FF00FFFF"/>
      <rgbColor rgb="FF9C0006"/>
      <rgbColor rgb="FF008000"/>
      <rgbColor rgb="FF000080"/>
      <rgbColor rgb="FF808000"/>
      <rgbColor rgb="FF800080"/>
      <rgbColor rgb="FF008080"/>
      <rgbColor rgb="FFCCC1DA"/>
      <rgbColor rgb="FF7F7F7F"/>
      <rgbColor rgb="FFE6E0EC"/>
      <rgbColor rgb="FF7030A0"/>
      <rgbColor rgb="FFFFFFCC"/>
      <rgbColor rgb="FFDBEEF4"/>
      <rgbColor rgb="FF660066"/>
      <rgbColor rgb="FFF2DCDB"/>
      <rgbColor rgb="FF0066CC"/>
      <rgbColor rgb="FFB9CDE5"/>
      <rgbColor rgb="FF000080"/>
      <rgbColor rgb="FFFF00FF"/>
      <rgbColor rgb="FFFFFF00"/>
      <rgbColor rgb="FF00FFFF"/>
      <rgbColor rgb="FF800080"/>
      <rgbColor rgb="FF800000"/>
      <rgbColor rgb="FF008080"/>
      <rgbColor rgb="FF0000FF"/>
      <rgbColor rgb="FF00CCFF"/>
      <rgbColor rgb="FFDCE6F2"/>
      <rgbColor rgb="FFEBF1DE"/>
      <rgbColor rgb="FFFDEADA"/>
      <rgbColor rgb="FFB7DEE8"/>
      <rgbColor rgb="FFE6B9B8"/>
      <rgbColor rgb="FFFFC7CE"/>
      <rgbColor rgb="FFFFCC99"/>
      <rgbColor rgb="FF3366FF"/>
      <rgbColor rgb="FF33CCCC"/>
      <rgbColor rgb="FF99CC00"/>
      <rgbColor rgb="FFFCD5B5"/>
      <rgbColor rgb="FFFF9900"/>
      <rgbColor rgb="FFFA7D00"/>
      <rgbColor rgb="FF666699"/>
      <rgbColor rgb="FFB2B2B2"/>
      <rgbColor rgb="FF1F497D"/>
      <rgbColor rgb="FF339966"/>
      <rgbColor rgb="FF003300"/>
      <rgbColor rgb="FF333300"/>
      <rgbColor rgb="FF993300"/>
      <rgbColor rgb="FFC0504D"/>
      <rgbColor rgb="FF3F3F76"/>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V883"/>
  <sheetViews>
    <sheetView tabSelected="1" zoomScale="70" zoomScaleNormal="70" workbookViewId="0">
      <pane ySplit="1" topLeftCell="A2" activePane="bottomLeft" state="frozen"/>
      <selection pane="bottomLeft" activeCell="J8" sqref="J8"/>
    </sheetView>
  </sheetViews>
  <sheetFormatPr defaultColWidth="9.140625" defaultRowHeight="12.75" customHeight="1"/>
  <cols>
    <col min="1" max="2" width="18.7109375" style="2" customWidth="1"/>
    <col min="3" max="3" width="24.5703125" style="3" customWidth="1"/>
    <col min="4" max="4" width="11.7109375" style="3" customWidth="1"/>
    <col min="5" max="5" width="8.7109375" style="4" customWidth="1"/>
    <col min="6" max="6" width="23.7109375" style="4" customWidth="1"/>
    <col min="7" max="7" width="48.42578125" style="3" customWidth="1"/>
    <col min="8" max="8" width="57.85546875" style="3" customWidth="1"/>
    <col min="9" max="9" width="12.85546875" style="3" customWidth="1"/>
    <col min="10" max="10" width="16.7109375" style="5" customWidth="1"/>
    <col min="11" max="12" width="19.7109375" style="6" customWidth="1"/>
    <col min="13" max="13" width="24.140625" style="2" customWidth="1"/>
    <col min="14" max="14" width="23.7109375" style="2" customWidth="1"/>
    <col min="15" max="15" width="40.7109375" style="7" customWidth="1"/>
    <col min="16" max="16" width="50.7109375" style="3" customWidth="1"/>
    <col min="17" max="21" width="15.7109375" style="2" customWidth="1"/>
    <col min="22" max="22" width="43.28515625" style="2" customWidth="1"/>
    <col min="23" max="16384" width="9.140625" style="2"/>
  </cols>
  <sheetData>
    <row r="1" spans="1:22" ht="39.75" customHeight="1">
      <c r="A1" s="8" t="s">
        <v>154</v>
      </c>
      <c r="B1" s="8" t="s">
        <v>155</v>
      </c>
      <c r="C1" s="9" t="s">
        <v>3</v>
      </c>
      <c r="D1" s="9" t="s">
        <v>156</v>
      </c>
      <c r="E1" s="10" t="s">
        <v>157</v>
      </c>
      <c r="F1" s="10" t="s">
        <v>158</v>
      </c>
      <c r="G1" s="9" t="s">
        <v>159</v>
      </c>
      <c r="H1" s="9" t="s">
        <v>160</v>
      </c>
      <c r="I1" s="9" t="s">
        <v>161</v>
      </c>
      <c r="J1" s="11" t="s">
        <v>162</v>
      </c>
      <c r="K1" s="12" t="s">
        <v>163</v>
      </c>
      <c r="L1" s="12" t="s">
        <v>164</v>
      </c>
      <c r="M1" s="9" t="s">
        <v>2</v>
      </c>
      <c r="N1" s="9" t="s">
        <v>1</v>
      </c>
      <c r="O1" s="71" t="s">
        <v>165</v>
      </c>
      <c r="P1" s="9" t="s">
        <v>166</v>
      </c>
      <c r="Q1" s="9" t="s">
        <v>167</v>
      </c>
      <c r="R1" s="9" t="s">
        <v>168</v>
      </c>
      <c r="S1" s="9" t="s">
        <v>169</v>
      </c>
      <c r="T1" s="9" t="s">
        <v>170</v>
      </c>
      <c r="U1" s="13" t="s">
        <v>0</v>
      </c>
      <c r="V1" s="13" t="s">
        <v>171</v>
      </c>
    </row>
    <row r="2" spans="1:22" ht="54" customHeight="1">
      <c r="A2" s="14" t="s">
        <v>172</v>
      </c>
      <c r="B2" s="14" t="s">
        <v>173</v>
      </c>
      <c r="C2" s="15" t="s">
        <v>4</v>
      </c>
      <c r="D2" s="16" t="s">
        <v>174</v>
      </c>
      <c r="E2" s="17" t="s">
        <v>175</v>
      </c>
      <c r="F2" s="17" t="s">
        <v>176</v>
      </c>
      <c r="G2" s="15" t="s">
        <v>177</v>
      </c>
      <c r="H2" s="15" t="s">
        <v>178</v>
      </c>
      <c r="I2" s="16" t="s">
        <v>174</v>
      </c>
      <c r="J2" s="18">
        <v>2250000</v>
      </c>
      <c r="K2" s="19">
        <v>15.3290772849398</v>
      </c>
      <c r="L2" s="19">
        <v>41.154321249959601</v>
      </c>
      <c r="M2" s="20" t="s">
        <v>179</v>
      </c>
      <c r="N2" s="20" t="s">
        <v>180</v>
      </c>
      <c r="O2" s="21" t="s">
        <v>181</v>
      </c>
      <c r="P2" s="22" t="s">
        <v>182</v>
      </c>
      <c r="Q2" s="17">
        <v>417</v>
      </c>
      <c r="R2" s="23">
        <v>43920</v>
      </c>
      <c r="S2" s="17"/>
      <c r="T2" s="17"/>
      <c r="U2" s="17">
        <v>2020</v>
      </c>
      <c r="V2" s="24"/>
    </row>
    <row r="3" spans="1:22" ht="39.75" customHeight="1">
      <c r="A3" s="14" t="s">
        <v>183</v>
      </c>
      <c r="B3" s="14" t="s">
        <v>184</v>
      </c>
      <c r="C3" s="15" t="s">
        <v>4</v>
      </c>
      <c r="D3" s="16" t="s">
        <v>174</v>
      </c>
      <c r="E3" s="17" t="s">
        <v>175</v>
      </c>
      <c r="F3" s="17" t="s">
        <v>185</v>
      </c>
      <c r="G3" s="15" t="s">
        <v>186</v>
      </c>
      <c r="H3" s="15" t="s">
        <v>187</v>
      </c>
      <c r="I3" s="16" t="s">
        <v>174</v>
      </c>
      <c r="J3" s="18">
        <v>740000</v>
      </c>
      <c r="K3" s="19">
        <v>15.3333887273138</v>
      </c>
      <c r="L3" s="19">
        <v>41.157715580407299</v>
      </c>
      <c r="M3" s="20" t="s">
        <v>179</v>
      </c>
      <c r="N3" s="20" t="s">
        <v>180</v>
      </c>
      <c r="O3" s="21" t="s">
        <v>181</v>
      </c>
      <c r="P3" s="22" t="s">
        <v>182</v>
      </c>
      <c r="Q3" s="17">
        <v>417</v>
      </c>
      <c r="R3" s="23">
        <v>43920</v>
      </c>
      <c r="S3" s="17"/>
      <c r="T3" s="17"/>
      <c r="U3" s="17">
        <v>2020</v>
      </c>
      <c r="V3" s="24"/>
    </row>
    <row r="4" spans="1:22" ht="51.75" customHeight="1">
      <c r="A4" s="14" t="s">
        <v>188</v>
      </c>
      <c r="B4" s="14" t="s">
        <v>189</v>
      </c>
      <c r="C4" s="15" t="s">
        <v>4</v>
      </c>
      <c r="D4" s="16" t="s">
        <v>174</v>
      </c>
      <c r="E4" s="17" t="s">
        <v>175</v>
      </c>
      <c r="F4" s="17" t="s">
        <v>190</v>
      </c>
      <c r="G4" s="15" t="s">
        <v>191</v>
      </c>
      <c r="H4" s="15"/>
      <c r="I4" s="16" t="s">
        <v>174</v>
      </c>
      <c r="J4" s="18">
        <v>1191100</v>
      </c>
      <c r="K4" s="19">
        <v>15.3370198498826</v>
      </c>
      <c r="L4" s="19">
        <v>41.161143654078501</v>
      </c>
      <c r="M4" s="20" t="s">
        <v>179</v>
      </c>
      <c r="N4" s="20" t="s">
        <v>180</v>
      </c>
      <c r="O4" s="21" t="s">
        <v>181</v>
      </c>
      <c r="P4" s="22" t="s">
        <v>182</v>
      </c>
      <c r="Q4" s="17">
        <v>511</v>
      </c>
      <c r="R4" s="23">
        <v>42479</v>
      </c>
      <c r="S4" s="17"/>
      <c r="T4" s="23"/>
      <c r="U4" s="17">
        <v>2016</v>
      </c>
      <c r="V4" s="24"/>
    </row>
    <row r="5" spans="1:22" ht="39.75" customHeight="1">
      <c r="A5" s="14" t="s">
        <v>192</v>
      </c>
      <c r="B5" s="14" t="s">
        <v>193</v>
      </c>
      <c r="C5" s="15" t="s">
        <v>4</v>
      </c>
      <c r="D5" s="16" t="s">
        <v>174</v>
      </c>
      <c r="E5" s="17" t="s">
        <v>175</v>
      </c>
      <c r="F5" s="17" t="s">
        <v>194</v>
      </c>
      <c r="G5" s="15" t="s">
        <v>195</v>
      </c>
      <c r="H5" s="15"/>
      <c r="I5" s="16" t="s">
        <v>174</v>
      </c>
      <c r="J5" s="18">
        <v>1050000</v>
      </c>
      <c r="K5" s="19">
        <v>15.3350626142732</v>
      </c>
      <c r="L5" s="19">
        <v>41.158556892883297</v>
      </c>
      <c r="M5" s="20" t="s">
        <v>179</v>
      </c>
      <c r="N5" s="20" t="s">
        <v>180</v>
      </c>
      <c r="O5" s="21" t="s">
        <v>181</v>
      </c>
      <c r="P5" s="22" t="s">
        <v>182</v>
      </c>
      <c r="Q5" s="17">
        <v>511</v>
      </c>
      <c r="R5" s="23">
        <v>42479</v>
      </c>
      <c r="S5" s="17"/>
      <c r="T5" s="17"/>
      <c r="U5" s="17">
        <v>2016</v>
      </c>
      <c r="V5" s="24"/>
    </row>
    <row r="6" spans="1:22" ht="39.75" customHeight="1">
      <c r="A6" s="25" t="s">
        <v>196</v>
      </c>
      <c r="B6" s="25"/>
      <c r="C6" s="15" t="s">
        <v>4</v>
      </c>
      <c r="D6" s="16" t="s">
        <v>174</v>
      </c>
      <c r="E6" s="26" t="s">
        <v>175</v>
      </c>
      <c r="F6" s="17" t="s">
        <v>197</v>
      </c>
      <c r="G6" s="27" t="s">
        <v>198</v>
      </c>
      <c r="H6" s="15"/>
      <c r="I6" s="16" t="s">
        <v>174</v>
      </c>
      <c r="J6" s="18">
        <v>700000</v>
      </c>
      <c r="K6" s="28">
        <v>15.3376</v>
      </c>
      <c r="L6" s="28">
        <v>41.159700000000001</v>
      </c>
      <c r="M6" s="20" t="s">
        <v>179</v>
      </c>
      <c r="N6" s="20" t="s">
        <v>180</v>
      </c>
      <c r="O6" s="21" t="s">
        <v>181</v>
      </c>
      <c r="P6" s="22" t="s">
        <v>199</v>
      </c>
      <c r="Q6" s="17">
        <v>1513</v>
      </c>
      <c r="R6" s="23">
        <v>41114</v>
      </c>
      <c r="S6" s="17"/>
      <c r="T6" s="17"/>
      <c r="U6" s="17">
        <v>2012</v>
      </c>
      <c r="V6" s="24" t="s">
        <v>200</v>
      </c>
    </row>
    <row r="7" spans="1:22" ht="39.75" customHeight="1">
      <c r="A7" s="25" t="s">
        <v>201</v>
      </c>
      <c r="B7" s="25"/>
      <c r="C7" s="15" t="s">
        <v>4</v>
      </c>
      <c r="D7" s="16" t="s">
        <v>174</v>
      </c>
      <c r="E7" s="26" t="s">
        <v>175</v>
      </c>
      <c r="F7" s="17" t="s">
        <v>202</v>
      </c>
      <c r="G7" s="27" t="s">
        <v>203</v>
      </c>
      <c r="H7" s="15"/>
      <c r="I7" s="16" t="s">
        <v>174</v>
      </c>
      <c r="J7" s="18">
        <v>660000</v>
      </c>
      <c r="K7" s="28">
        <v>15.331200000000001</v>
      </c>
      <c r="L7" s="28">
        <v>41.154899999999998</v>
      </c>
      <c r="M7" s="20" t="s">
        <v>179</v>
      </c>
      <c r="N7" s="20" t="s">
        <v>180</v>
      </c>
      <c r="O7" s="21" t="s">
        <v>181</v>
      </c>
      <c r="P7" s="22" t="s">
        <v>199</v>
      </c>
      <c r="Q7" s="17">
        <v>1513</v>
      </c>
      <c r="R7" s="23">
        <v>41114</v>
      </c>
      <c r="S7" s="17"/>
      <c r="T7" s="17"/>
      <c r="U7" s="17">
        <v>2012</v>
      </c>
      <c r="V7" s="24" t="s">
        <v>200</v>
      </c>
    </row>
    <row r="8" spans="1:22" ht="66" customHeight="1">
      <c r="A8" s="14" t="s">
        <v>204</v>
      </c>
      <c r="B8" s="14"/>
      <c r="C8" s="15" t="s">
        <v>6</v>
      </c>
      <c r="D8" s="16" t="s">
        <v>174</v>
      </c>
      <c r="E8" s="17" t="s">
        <v>205</v>
      </c>
      <c r="F8" s="17" t="s">
        <v>206</v>
      </c>
      <c r="G8" s="15" t="s">
        <v>207</v>
      </c>
      <c r="H8" s="15" t="s">
        <v>208</v>
      </c>
      <c r="I8" s="16" t="s">
        <v>174</v>
      </c>
      <c r="J8" s="18">
        <v>3650000</v>
      </c>
      <c r="K8" s="19">
        <v>18.245880294355</v>
      </c>
      <c r="L8" s="19">
        <v>39.909309958622003</v>
      </c>
      <c r="M8" s="20" t="s">
        <v>179</v>
      </c>
      <c r="N8" s="20" t="s">
        <v>180</v>
      </c>
      <c r="O8" s="21" t="s">
        <v>209</v>
      </c>
      <c r="P8" s="22" t="s">
        <v>210</v>
      </c>
      <c r="Q8" s="17">
        <v>87</v>
      </c>
      <c r="R8" s="23">
        <v>43865</v>
      </c>
      <c r="S8" s="17"/>
      <c r="T8" s="23"/>
      <c r="U8" s="17">
        <v>2020</v>
      </c>
      <c r="V8" s="24"/>
    </row>
    <row r="9" spans="1:22" ht="39.75" customHeight="1">
      <c r="A9" s="14" t="s">
        <v>211</v>
      </c>
      <c r="B9" s="14" t="s">
        <v>212</v>
      </c>
      <c r="C9" s="15" t="s">
        <v>7</v>
      </c>
      <c r="D9" s="16" t="s">
        <v>174</v>
      </c>
      <c r="E9" s="17" t="s">
        <v>213</v>
      </c>
      <c r="F9" s="17" t="s">
        <v>214</v>
      </c>
      <c r="G9" s="15" t="s">
        <v>215</v>
      </c>
      <c r="H9" s="15"/>
      <c r="I9" s="16" t="s">
        <v>174</v>
      </c>
      <c r="J9" s="18">
        <v>5000000</v>
      </c>
      <c r="K9" s="19">
        <v>16.8541425810009</v>
      </c>
      <c r="L9" s="19">
        <v>40.904517621571699</v>
      </c>
      <c r="M9" s="20" t="s">
        <v>216</v>
      </c>
      <c r="N9" s="20" t="s">
        <v>180</v>
      </c>
      <c r="O9" s="21" t="s">
        <v>181</v>
      </c>
      <c r="P9" s="22" t="s">
        <v>182</v>
      </c>
      <c r="Q9" s="17">
        <v>1165</v>
      </c>
      <c r="R9" s="23">
        <v>42577</v>
      </c>
      <c r="S9" s="17"/>
      <c r="T9" s="23"/>
      <c r="U9" s="17">
        <v>2016</v>
      </c>
      <c r="V9" s="24"/>
    </row>
    <row r="10" spans="1:22" ht="76.5">
      <c r="A10" s="14" t="s">
        <v>217</v>
      </c>
      <c r="B10" s="14"/>
      <c r="C10" s="15" t="s">
        <v>8</v>
      </c>
      <c r="D10" s="16" t="s">
        <v>174</v>
      </c>
      <c r="E10" s="17" t="s">
        <v>213</v>
      </c>
      <c r="F10" s="17" t="s">
        <v>218</v>
      </c>
      <c r="G10" s="15" t="s">
        <v>219</v>
      </c>
      <c r="H10" s="15" t="s">
        <v>220</v>
      </c>
      <c r="I10" s="16" t="s">
        <v>174</v>
      </c>
      <c r="J10" s="18">
        <f>2300000+896958.17</f>
        <v>3196958.17</v>
      </c>
      <c r="K10" s="19">
        <v>17.249427049350199</v>
      </c>
      <c r="L10" s="19">
        <v>40.778658006951403</v>
      </c>
      <c r="M10" s="20" t="s">
        <v>216</v>
      </c>
      <c r="N10" s="20" t="s">
        <v>180</v>
      </c>
      <c r="O10" s="21" t="s">
        <v>209</v>
      </c>
      <c r="P10" s="22" t="s">
        <v>221</v>
      </c>
      <c r="Q10" s="17">
        <v>626</v>
      </c>
      <c r="R10" s="23">
        <v>45432</v>
      </c>
      <c r="S10" s="17">
        <v>102</v>
      </c>
      <c r="T10" s="23">
        <v>46070</v>
      </c>
      <c r="U10" s="17">
        <v>2024</v>
      </c>
      <c r="V10" s="15" t="s">
        <v>222</v>
      </c>
    </row>
    <row r="11" spans="1:22" ht="39.75" customHeight="1">
      <c r="A11" s="25" t="s">
        <v>223</v>
      </c>
      <c r="B11" s="25"/>
      <c r="C11" s="15" t="s">
        <v>8</v>
      </c>
      <c r="D11" s="16" t="s">
        <v>174</v>
      </c>
      <c r="E11" s="26" t="s">
        <v>213</v>
      </c>
      <c r="F11" s="17" t="s">
        <v>224</v>
      </c>
      <c r="G11" s="27" t="s">
        <v>225</v>
      </c>
      <c r="H11" s="15"/>
      <c r="I11" s="16" t="s">
        <v>174</v>
      </c>
      <c r="J11" s="18">
        <v>1720000</v>
      </c>
      <c r="K11" s="28">
        <v>17.242699999999999</v>
      </c>
      <c r="L11" s="28">
        <v>40.781199999999998</v>
      </c>
      <c r="M11" s="20" t="s">
        <v>216</v>
      </c>
      <c r="N11" s="20" t="s">
        <v>180</v>
      </c>
      <c r="O11" s="21" t="s">
        <v>181</v>
      </c>
      <c r="P11" s="22" t="s">
        <v>199</v>
      </c>
      <c r="Q11" s="17">
        <v>1513</v>
      </c>
      <c r="R11" s="23">
        <v>41114</v>
      </c>
      <c r="S11" s="17"/>
      <c r="T11" s="17"/>
      <c r="U11" s="17">
        <v>2012</v>
      </c>
      <c r="V11" s="24" t="s">
        <v>200</v>
      </c>
    </row>
    <row r="12" spans="1:22" ht="39.75" customHeight="1">
      <c r="A12" s="14" t="s">
        <v>226</v>
      </c>
      <c r="B12" s="14" t="s">
        <v>227</v>
      </c>
      <c r="C12" s="15" t="s">
        <v>9</v>
      </c>
      <c r="D12" s="16" t="s">
        <v>174</v>
      </c>
      <c r="E12" s="17" t="s">
        <v>175</v>
      </c>
      <c r="F12" s="17" t="s">
        <v>228</v>
      </c>
      <c r="G12" s="15" t="s">
        <v>229</v>
      </c>
      <c r="H12" s="15" t="s">
        <v>230</v>
      </c>
      <c r="I12" s="16" t="s">
        <v>174</v>
      </c>
      <c r="J12" s="18">
        <v>2966058.1</v>
      </c>
      <c r="K12" s="19">
        <v>15.125180832908599</v>
      </c>
      <c r="L12" s="19">
        <v>41.4273935811241</v>
      </c>
      <c r="M12" s="20" t="s">
        <v>179</v>
      </c>
      <c r="N12" s="20" t="s">
        <v>180</v>
      </c>
      <c r="O12" s="21" t="s">
        <v>181</v>
      </c>
      <c r="P12" s="22" t="s">
        <v>182</v>
      </c>
      <c r="Q12" s="17">
        <v>417</v>
      </c>
      <c r="R12" s="23">
        <v>43920</v>
      </c>
      <c r="S12" s="17"/>
      <c r="T12" s="17"/>
      <c r="U12" s="17">
        <v>2020</v>
      </c>
      <c r="V12" s="24"/>
    </row>
    <row r="13" spans="1:22" ht="39.75" customHeight="1">
      <c r="A13" s="14" t="s">
        <v>231</v>
      </c>
      <c r="B13" s="14" t="s">
        <v>232</v>
      </c>
      <c r="C13" s="15" t="s">
        <v>9</v>
      </c>
      <c r="D13" s="16" t="s">
        <v>174</v>
      </c>
      <c r="E13" s="17" t="s">
        <v>175</v>
      </c>
      <c r="F13" s="17" t="s">
        <v>233</v>
      </c>
      <c r="G13" s="15" t="s">
        <v>234</v>
      </c>
      <c r="H13" s="15"/>
      <c r="I13" s="16" t="s">
        <v>174</v>
      </c>
      <c r="J13" s="18">
        <v>2480000</v>
      </c>
      <c r="K13" s="19">
        <v>15.1238348694005</v>
      </c>
      <c r="L13" s="19">
        <v>41.427802165608902</v>
      </c>
      <c r="M13" s="20" t="s">
        <v>179</v>
      </c>
      <c r="N13" s="20" t="s">
        <v>180</v>
      </c>
      <c r="O13" s="21" t="s">
        <v>181</v>
      </c>
      <c r="P13" s="22" t="s">
        <v>182</v>
      </c>
      <c r="Q13" s="17">
        <v>1123</v>
      </c>
      <c r="R13" s="23">
        <v>43279</v>
      </c>
      <c r="S13" s="17"/>
      <c r="T13" s="17"/>
      <c r="U13" s="17">
        <v>2018</v>
      </c>
      <c r="V13" s="24"/>
    </row>
    <row r="14" spans="1:22" ht="39.75" customHeight="1">
      <c r="A14" s="14" t="s">
        <v>235</v>
      </c>
      <c r="B14" s="14" t="s">
        <v>236</v>
      </c>
      <c r="C14" s="15" t="s">
        <v>9</v>
      </c>
      <c r="D14" s="16" t="s">
        <v>174</v>
      </c>
      <c r="E14" s="17" t="s">
        <v>175</v>
      </c>
      <c r="F14" s="17" t="s">
        <v>237</v>
      </c>
      <c r="G14" s="15" t="s">
        <v>238</v>
      </c>
      <c r="H14" s="15"/>
      <c r="I14" s="16" t="s">
        <v>174</v>
      </c>
      <c r="J14" s="18">
        <v>1150000</v>
      </c>
      <c r="K14" s="19">
        <v>15.125276805629801</v>
      </c>
      <c r="L14" s="19">
        <v>41.4351900032513</v>
      </c>
      <c r="M14" s="20" t="s">
        <v>179</v>
      </c>
      <c r="N14" s="20" t="s">
        <v>180</v>
      </c>
      <c r="O14" s="21" t="s">
        <v>181</v>
      </c>
      <c r="P14" s="22" t="s">
        <v>182</v>
      </c>
      <c r="Q14" s="17">
        <v>511</v>
      </c>
      <c r="R14" s="23">
        <v>42479</v>
      </c>
      <c r="S14" s="17"/>
      <c r="T14" s="23"/>
      <c r="U14" s="17">
        <v>2016</v>
      </c>
      <c r="V14" s="24"/>
    </row>
    <row r="15" spans="1:22" ht="39.75" customHeight="1">
      <c r="A15" s="14" t="s">
        <v>239</v>
      </c>
      <c r="B15" s="14" t="s">
        <v>240</v>
      </c>
      <c r="C15" s="15" t="s">
        <v>9</v>
      </c>
      <c r="D15" s="16" t="s">
        <v>174</v>
      </c>
      <c r="E15" s="17" t="s">
        <v>175</v>
      </c>
      <c r="F15" s="30" t="s">
        <v>241</v>
      </c>
      <c r="G15" s="15" t="s">
        <v>242</v>
      </c>
      <c r="H15" s="15"/>
      <c r="I15" s="16" t="s">
        <v>174</v>
      </c>
      <c r="J15" s="18">
        <v>1870000</v>
      </c>
      <c r="K15" s="19">
        <v>15.1244283188797</v>
      </c>
      <c r="L15" s="19">
        <v>41.432554500661503</v>
      </c>
      <c r="M15" s="20" t="s">
        <v>179</v>
      </c>
      <c r="N15" s="20" t="s">
        <v>180</v>
      </c>
      <c r="O15" s="21" t="s">
        <v>181</v>
      </c>
      <c r="P15" s="22" t="s">
        <v>182</v>
      </c>
      <c r="Q15" s="17">
        <v>511</v>
      </c>
      <c r="R15" s="23">
        <v>42479</v>
      </c>
      <c r="S15" s="17"/>
      <c r="T15" s="17"/>
      <c r="U15" s="17">
        <v>2016</v>
      </c>
      <c r="V15" s="24"/>
    </row>
    <row r="16" spans="1:22" ht="39.75" customHeight="1">
      <c r="A16" s="14" t="s">
        <v>243</v>
      </c>
      <c r="B16" s="14"/>
      <c r="C16" s="15" t="s">
        <v>9</v>
      </c>
      <c r="D16" s="16" t="s">
        <v>174</v>
      </c>
      <c r="E16" s="17" t="s">
        <v>175</v>
      </c>
      <c r="F16" s="17" t="s">
        <v>244</v>
      </c>
      <c r="G16" s="15" t="s">
        <v>245</v>
      </c>
      <c r="H16" s="15" t="s">
        <v>246</v>
      </c>
      <c r="I16" s="16" t="s">
        <v>174</v>
      </c>
      <c r="J16" s="18">
        <v>1120000</v>
      </c>
      <c r="K16" s="19">
        <v>15.1355278681049</v>
      </c>
      <c r="L16" s="19">
        <v>41.418104480204001</v>
      </c>
      <c r="M16" s="20" t="s">
        <v>179</v>
      </c>
      <c r="N16" s="20" t="s">
        <v>180</v>
      </c>
      <c r="O16" s="21" t="s">
        <v>181</v>
      </c>
      <c r="P16" s="22" t="s">
        <v>247</v>
      </c>
      <c r="Q16" s="17">
        <v>1513</v>
      </c>
      <c r="R16" s="23">
        <v>41114</v>
      </c>
      <c r="S16" s="17"/>
      <c r="T16" s="17"/>
      <c r="U16" s="17">
        <v>2012</v>
      </c>
      <c r="V16" s="24" t="s">
        <v>200</v>
      </c>
    </row>
    <row r="17" spans="1:22" ht="39.75" customHeight="1">
      <c r="A17" s="25" t="s">
        <v>248</v>
      </c>
      <c r="B17" s="25"/>
      <c r="C17" s="27" t="s">
        <v>9</v>
      </c>
      <c r="D17" s="16" t="s">
        <v>174</v>
      </c>
      <c r="E17" s="26" t="s">
        <v>175</v>
      </c>
      <c r="F17" s="17" t="s">
        <v>249</v>
      </c>
      <c r="G17" s="27" t="s">
        <v>250</v>
      </c>
      <c r="H17" s="15"/>
      <c r="I17" s="16" t="s">
        <v>174</v>
      </c>
      <c r="J17" s="18">
        <v>1200000</v>
      </c>
      <c r="K17" s="28">
        <v>15.1244</v>
      </c>
      <c r="L17" s="28">
        <v>41.430999999999997</v>
      </c>
      <c r="M17" s="20" t="s">
        <v>179</v>
      </c>
      <c r="N17" s="20" t="s">
        <v>180</v>
      </c>
      <c r="O17" s="21" t="s">
        <v>181</v>
      </c>
      <c r="P17" s="22" t="s">
        <v>199</v>
      </c>
      <c r="Q17" s="17">
        <v>1513</v>
      </c>
      <c r="R17" s="23">
        <v>41114</v>
      </c>
      <c r="S17" s="17"/>
      <c r="T17" s="17"/>
      <c r="U17" s="17">
        <v>2012</v>
      </c>
      <c r="V17" s="24" t="s">
        <v>200</v>
      </c>
    </row>
    <row r="18" spans="1:22" ht="78" customHeight="1">
      <c r="A18" s="14" t="s">
        <v>251</v>
      </c>
      <c r="B18" s="14"/>
      <c r="C18" s="15" t="s">
        <v>10</v>
      </c>
      <c r="D18" s="16" t="s">
        <v>174</v>
      </c>
      <c r="E18" s="17" t="s">
        <v>213</v>
      </c>
      <c r="F18" s="17" t="s">
        <v>252</v>
      </c>
      <c r="G18" s="15" t="s">
        <v>253</v>
      </c>
      <c r="H18" s="15" t="s">
        <v>254</v>
      </c>
      <c r="I18" s="16" t="s">
        <v>174</v>
      </c>
      <c r="J18" s="18">
        <v>2429799.9300000002</v>
      </c>
      <c r="K18" s="19">
        <v>16.5623689788729</v>
      </c>
      <c r="L18" s="19">
        <v>40.834710057380001</v>
      </c>
      <c r="M18" s="20" t="s">
        <v>179</v>
      </c>
      <c r="N18" s="20" t="s">
        <v>255</v>
      </c>
      <c r="O18" s="21" t="s">
        <v>209</v>
      </c>
      <c r="P18" s="22" t="s">
        <v>256</v>
      </c>
      <c r="Q18" s="16">
        <v>49</v>
      </c>
      <c r="R18" s="23">
        <v>44592</v>
      </c>
      <c r="S18" s="17"/>
      <c r="T18" s="17"/>
      <c r="U18" s="17">
        <v>2022</v>
      </c>
      <c r="V18" s="24"/>
    </row>
    <row r="19" spans="1:22" ht="63" customHeight="1">
      <c r="A19" s="14" t="s">
        <v>257</v>
      </c>
      <c r="B19" s="14"/>
      <c r="C19" s="15" t="s">
        <v>10</v>
      </c>
      <c r="D19" s="16" t="s">
        <v>174</v>
      </c>
      <c r="E19" s="17" t="s">
        <v>213</v>
      </c>
      <c r="F19" s="17" t="s">
        <v>258</v>
      </c>
      <c r="G19" s="15" t="s">
        <v>259</v>
      </c>
      <c r="H19" s="15" t="s">
        <v>260</v>
      </c>
      <c r="I19" s="16" t="s">
        <v>174</v>
      </c>
      <c r="J19" s="18">
        <v>3087221.55</v>
      </c>
      <c r="K19" s="19">
        <v>16.5672720569519</v>
      </c>
      <c r="L19" s="19">
        <v>40.831422417770199</v>
      </c>
      <c r="M19" s="20" t="s">
        <v>179</v>
      </c>
      <c r="N19" s="20" t="s">
        <v>180</v>
      </c>
      <c r="O19" s="21" t="s">
        <v>181</v>
      </c>
      <c r="P19" s="22" t="s">
        <v>261</v>
      </c>
      <c r="Q19" s="17">
        <v>1717</v>
      </c>
      <c r="R19" s="23">
        <v>43731</v>
      </c>
      <c r="S19" s="17"/>
      <c r="T19" s="23"/>
      <c r="U19" s="17">
        <v>2019</v>
      </c>
      <c r="V19" s="24"/>
    </row>
    <row r="20" spans="1:22" ht="39.75" customHeight="1">
      <c r="A20" s="25" t="s">
        <v>262</v>
      </c>
      <c r="B20" s="25"/>
      <c r="C20" s="15" t="s">
        <v>10</v>
      </c>
      <c r="D20" s="16" t="s">
        <v>174</v>
      </c>
      <c r="E20" s="26" t="s">
        <v>213</v>
      </c>
      <c r="F20" s="17" t="s">
        <v>263</v>
      </c>
      <c r="G20" s="27" t="s">
        <v>264</v>
      </c>
      <c r="H20" s="15"/>
      <c r="I20" s="16" t="s">
        <v>174</v>
      </c>
      <c r="J20" s="18">
        <v>3000000</v>
      </c>
      <c r="K20" s="28">
        <v>16.566099999999999</v>
      </c>
      <c r="L20" s="28">
        <v>40.833799999999997</v>
      </c>
      <c r="M20" s="20" t="s">
        <v>179</v>
      </c>
      <c r="N20" s="20" t="s">
        <v>180</v>
      </c>
      <c r="O20" s="21" t="s">
        <v>181</v>
      </c>
      <c r="P20" s="22" t="s">
        <v>199</v>
      </c>
      <c r="Q20" s="17">
        <v>1513</v>
      </c>
      <c r="R20" s="23">
        <v>41114</v>
      </c>
      <c r="S20" s="17"/>
      <c r="T20" s="17"/>
      <c r="U20" s="17">
        <v>2012</v>
      </c>
      <c r="V20" s="24" t="s">
        <v>200</v>
      </c>
    </row>
    <row r="21" spans="1:22" ht="39.75" customHeight="1">
      <c r="A21" s="14" t="s">
        <v>265</v>
      </c>
      <c r="B21" s="14"/>
      <c r="C21" s="15" t="s">
        <v>11</v>
      </c>
      <c r="D21" s="16" t="s">
        <v>266</v>
      </c>
      <c r="E21" s="17" t="s">
        <v>205</v>
      </c>
      <c r="F21" s="17" t="s">
        <v>267</v>
      </c>
      <c r="G21" s="15" t="s">
        <v>268</v>
      </c>
      <c r="H21" s="15" t="s">
        <v>269</v>
      </c>
      <c r="I21" s="16" t="s">
        <v>266</v>
      </c>
      <c r="J21" s="18">
        <v>4900000</v>
      </c>
      <c r="K21" s="19">
        <v>18.405629999999999</v>
      </c>
      <c r="L21" s="19">
        <v>39.970165000000001</v>
      </c>
      <c r="M21" s="20" t="s">
        <v>179</v>
      </c>
      <c r="N21" s="20" t="s">
        <v>180</v>
      </c>
      <c r="O21" s="21" t="s">
        <v>209</v>
      </c>
      <c r="P21" s="22" t="s">
        <v>270</v>
      </c>
      <c r="Q21" s="17">
        <v>30</v>
      </c>
      <c r="R21" s="23">
        <v>45320</v>
      </c>
      <c r="S21" s="17"/>
      <c r="T21" s="17"/>
      <c r="U21" s="17">
        <v>2024</v>
      </c>
      <c r="V21" s="24"/>
    </row>
    <row r="22" spans="1:22" ht="39.75" customHeight="1">
      <c r="A22" s="14" t="s">
        <v>271</v>
      </c>
      <c r="B22" s="14"/>
      <c r="C22" s="15" t="s">
        <v>12</v>
      </c>
      <c r="D22" s="16" t="s">
        <v>174</v>
      </c>
      <c r="E22" s="17" t="s">
        <v>272</v>
      </c>
      <c r="F22" s="17" t="s">
        <v>273</v>
      </c>
      <c r="G22" s="15" t="s">
        <v>274</v>
      </c>
      <c r="H22" s="15" t="s">
        <v>275</v>
      </c>
      <c r="I22" s="16" t="s">
        <v>174</v>
      </c>
      <c r="J22" s="18">
        <v>3700000</v>
      </c>
      <c r="K22" s="19">
        <v>16.2783943858207</v>
      </c>
      <c r="L22" s="19">
        <v>41.216643420074803</v>
      </c>
      <c r="M22" s="20" t="s">
        <v>216</v>
      </c>
      <c r="N22" s="20" t="s">
        <v>255</v>
      </c>
      <c r="O22" s="21" t="s">
        <v>276</v>
      </c>
      <c r="P22" s="22" t="s">
        <v>256</v>
      </c>
      <c r="Q22" s="16">
        <v>49</v>
      </c>
      <c r="R22" s="23">
        <v>44592</v>
      </c>
      <c r="S22" s="17"/>
      <c r="T22" s="17"/>
      <c r="U22" s="17">
        <v>2022</v>
      </c>
      <c r="V22" s="24"/>
    </row>
    <row r="23" spans="1:22" ht="39.75" customHeight="1">
      <c r="A23" s="14" t="s">
        <v>277</v>
      </c>
      <c r="B23" s="14"/>
      <c r="C23" s="15" t="s">
        <v>12</v>
      </c>
      <c r="D23" s="16" t="s">
        <v>174</v>
      </c>
      <c r="E23" s="17" t="s">
        <v>272</v>
      </c>
      <c r="F23" s="17" t="s">
        <v>278</v>
      </c>
      <c r="G23" s="15" t="s">
        <v>279</v>
      </c>
      <c r="H23" s="15" t="s">
        <v>280</v>
      </c>
      <c r="I23" s="16" t="s">
        <v>174</v>
      </c>
      <c r="J23" s="18">
        <v>9383000</v>
      </c>
      <c r="K23" s="19">
        <v>16.284279823304502</v>
      </c>
      <c r="L23" s="19">
        <v>41.2291479865656</v>
      </c>
      <c r="M23" s="20" t="s">
        <v>216</v>
      </c>
      <c r="N23" s="20" t="s">
        <v>180</v>
      </c>
      <c r="O23" s="21" t="s">
        <v>281</v>
      </c>
      <c r="P23" s="22" t="s">
        <v>282</v>
      </c>
      <c r="Q23" s="17">
        <v>1202</v>
      </c>
      <c r="R23" s="23">
        <v>42944</v>
      </c>
      <c r="S23" s="17"/>
      <c r="T23" s="17"/>
      <c r="U23" s="17">
        <v>2017</v>
      </c>
      <c r="V23" s="24"/>
    </row>
    <row r="24" spans="1:22" ht="39.75" customHeight="1">
      <c r="A24" s="14" t="s">
        <v>283</v>
      </c>
      <c r="B24" s="14"/>
      <c r="C24" s="15" t="s">
        <v>13</v>
      </c>
      <c r="D24" s="16" t="s">
        <v>174</v>
      </c>
      <c r="E24" s="17" t="s">
        <v>175</v>
      </c>
      <c r="F24" s="17" t="s">
        <v>284</v>
      </c>
      <c r="G24" s="15" t="s">
        <v>285</v>
      </c>
      <c r="H24" s="15" t="s">
        <v>286</v>
      </c>
      <c r="I24" s="16" t="s">
        <v>174</v>
      </c>
      <c r="J24" s="18">
        <v>1134619.1000000001</v>
      </c>
      <c r="K24" s="19">
        <v>15.2894314209202</v>
      </c>
      <c r="L24" s="19">
        <v>41.118352915922998</v>
      </c>
      <c r="M24" s="20" t="s">
        <v>179</v>
      </c>
      <c r="N24" s="20" t="s">
        <v>180</v>
      </c>
      <c r="O24" s="21" t="s">
        <v>181</v>
      </c>
      <c r="P24" s="22" t="s">
        <v>261</v>
      </c>
      <c r="Q24" s="17">
        <v>1717</v>
      </c>
      <c r="R24" s="23">
        <v>43731</v>
      </c>
      <c r="S24" s="17"/>
      <c r="T24" s="17"/>
      <c r="U24" s="17">
        <v>2019</v>
      </c>
      <c r="V24" s="24"/>
    </row>
    <row r="25" spans="1:22" ht="39.75" customHeight="1">
      <c r="A25" s="14" t="s">
        <v>287</v>
      </c>
      <c r="B25" s="14" t="s">
        <v>288</v>
      </c>
      <c r="C25" s="15" t="s">
        <v>13</v>
      </c>
      <c r="D25" s="16" t="s">
        <v>174</v>
      </c>
      <c r="E25" s="17" t="s">
        <v>175</v>
      </c>
      <c r="F25" s="17" t="s">
        <v>289</v>
      </c>
      <c r="G25" s="15" t="s">
        <v>290</v>
      </c>
      <c r="H25" s="15"/>
      <c r="I25" s="16" t="s">
        <v>174</v>
      </c>
      <c r="J25" s="18">
        <v>980000</v>
      </c>
      <c r="K25" s="19">
        <v>15.283496869343701</v>
      </c>
      <c r="L25" s="19">
        <v>41.127497318973802</v>
      </c>
      <c r="M25" s="20" t="s">
        <v>179</v>
      </c>
      <c r="N25" s="20" t="s">
        <v>180</v>
      </c>
      <c r="O25" s="21" t="s">
        <v>181</v>
      </c>
      <c r="P25" s="22" t="s">
        <v>182</v>
      </c>
      <c r="Q25" s="17">
        <v>511</v>
      </c>
      <c r="R25" s="23">
        <v>42479</v>
      </c>
      <c r="S25" s="17"/>
      <c r="T25" s="23"/>
      <c r="U25" s="17">
        <v>2016</v>
      </c>
      <c r="V25" s="24"/>
    </row>
    <row r="26" spans="1:22" ht="39.75" customHeight="1">
      <c r="A26" s="25" t="s">
        <v>291</v>
      </c>
      <c r="B26" s="25"/>
      <c r="C26" s="15" t="s">
        <v>13</v>
      </c>
      <c r="D26" s="16" t="s">
        <v>174</v>
      </c>
      <c r="E26" s="26" t="s">
        <v>175</v>
      </c>
      <c r="F26" s="17" t="s">
        <v>292</v>
      </c>
      <c r="G26" s="27" t="s">
        <v>293</v>
      </c>
      <c r="H26" s="15"/>
      <c r="I26" s="16" t="s">
        <v>174</v>
      </c>
      <c r="J26" s="18">
        <v>1000000</v>
      </c>
      <c r="K26" s="28">
        <v>15.2814</v>
      </c>
      <c r="L26" s="28">
        <v>41.121699999999997</v>
      </c>
      <c r="M26" s="20" t="s">
        <v>179</v>
      </c>
      <c r="N26" s="20" t="s">
        <v>180</v>
      </c>
      <c r="O26" s="21" t="s">
        <v>181</v>
      </c>
      <c r="P26" s="22" t="s">
        <v>199</v>
      </c>
      <c r="Q26" s="17">
        <v>1513</v>
      </c>
      <c r="R26" s="23">
        <v>41114</v>
      </c>
      <c r="S26" s="17"/>
      <c r="T26" s="17"/>
      <c r="U26" s="17">
        <v>2012</v>
      </c>
      <c r="V26" s="24" t="s">
        <v>200</v>
      </c>
    </row>
    <row r="27" spans="1:22" ht="39.75" customHeight="1">
      <c r="A27" s="25" t="s">
        <v>294</v>
      </c>
      <c r="B27" s="25"/>
      <c r="C27" s="15" t="s">
        <v>13</v>
      </c>
      <c r="D27" s="16" t="s">
        <v>174</v>
      </c>
      <c r="E27" s="26" t="s">
        <v>175</v>
      </c>
      <c r="F27" s="17" t="s">
        <v>295</v>
      </c>
      <c r="G27" s="27" t="s">
        <v>296</v>
      </c>
      <c r="H27" s="15"/>
      <c r="I27" s="16" t="s">
        <v>174</v>
      </c>
      <c r="J27" s="18">
        <v>1200000</v>
      </c>
      <c r="K27" s="28">
        <v>15.2964</v>
      </c>
      <c r="L27" s="28">
        <v>41.104700000000001</v>
      </c>
      <c r="M27" s="20" t="s">
        <v>179</v>
      </c>
      <c r="N27" s="20" t="s">
        <v>180</v>
      </c>
      <c r="O27" s="21" t="s">
        <v>181</v>
      </c>
      <c r="P27" s="22" t="s">
        <v>199</v>
      </c>
      <c r="Q27" s="17">
        <v>1513</v>
      </c>
      <c r="R27" s="23">
        <v>41114</v>
      </c>
      <c r="S27" s="17"/>
      <c r="T27" s="17"/>
      <c r="U27" s="17">
        <v>2012</v>
      </c>
      <c r="V27" s="24" t="s">
        <v>200</v>
      </c>
    </row>
    <row r="28" spans="1:22" ht="39.75" customHeight="1">
      <c r="A28" s="14" t="s">
        <v>297</v>
      </c>
      <c r="B28" s="14"/>
      <c r="C28" s="15" t="s">
        <v>14</v>
      </c>
      <c r="D28" s="16" t="s">
        <v>174</v>
      </c>
      <c r="E28" s="17" t="s">
        <v>175</v>
      </c>
      <c r="F28" s="17" t="s">
        <v>298</v>
      </c>
      <c r="G28" s="15" t="s">
        <v>299</v>
      </c>
      <c r="H28" s="15" t="s">
        <v>300</v>
      </c>
      <c r="I28" s="16" t="s">
        <v>174</v>
      </c>
      <c r="J28" s="18">
        <v>4570000</v>
      </c>
      <c r="K28" s="19">
        <v>15.438160075791201</v>
      </c>
      <c r="L28" s="19">
        <v>41.794102939875998</v>
      </c>
      <c r="M28" s="20" t="s">
        <v>216</v>
      </c>
      <c r="N28" s="20" t="s">
        <v>255</v>
      </c>
      <c r="O28" s="21" t="s">
        <v>276</v>
      </c>
      <c r="P28" s="22" t="s">
        <v>301</v>
      </c>
      <c r="Q28" s="17">
        <v>2125</v>
      </c>
      <c r="R28" s="23">
        <v>43074</v>
      </c>
      <c r="S28" s="17"/>
      <c r="T28" s="23"/>
      <c r="U28" s="17">
        <v>2017</v>
      </c>
      <c r="V28" s="24"/>
    </row>
    <row r="29" spans="1:22" ht="39.75" customHeight="1">
      <c r="A29" s="14" t="s">
        <v>302</v>
      </c>
      <c r="B29" s="14"/>
      <c r="C29" s="15" t="s">
        <v>14</v>
      </c>
      <c r="D29" s="16" t="s">
        <v>174</v>
      </c>
      <c r="E29" s="17" t="s">
        <v>175</v>
      </c>
      <c r="F29" s="17" t="s">
        <v>303</v>
      </c>
      <c r="G29" s="15" t="s">
        <v>304</v>
      </c>
      <c r="H29" s="15" t="s">
        <v>305</v>
      </c>
      <c r="I29" s="16" t="s">
        <v>174</v>
      </c>
      <c r="J29" s="18">
        <v>2252000</v>
      </c>
      <c r="K29" s="19">
        <v>15.4500924488385</v>
      </c>
      <c r="L29" s="19">
        <v>41.794850612011601</v>
      </c>
      <c r="M29" s="20" t="s">
        <v>216</v>
      </c>
      <c r="N29" s="20" t="s">
        <v>180</v>
      </c>
      <c r="O29" s="21" t="s">
        <v>306</v>
      </c>
      <c r="P29" s="22" t="s">
        <v>282</v>
      </c>
      <c r="Q29" s="17">
        <v>1202</v>
      </c>
      <c r="R29" s="23">
        <v>42944</v>
      </c>
      <c r="S29" s="17"/>
      <c r="T29" s="23"/>
      <c r="U29" s="17">
        <v>2017</v>
      </c>
      <c r="V29" s="24"/>
    </row>
    <row r="30" spans="1:22" ht="39.75" customHeight="1">
      <c r="A30" s="25" t="s">
        <v>307</v>
      </c>
      <c r="B30" s="25"/>
      <c r="C30" s="15" t="s">
        <v>14</v>
      </c>
      <c r="D30" s="16" t="s">
        <v>174</v>
      </c>
      <c r="E30" s="26" t="s">
        <v>175</v>
      </c>
      <c r="F30" s="17" t="s">
        <v>308</v>
      </c>
      <c r="G30" s="27" t="s">
        <v>309</v>
      </c>
      <c r="H30" s="15"/>
      <c r="I30" s="16" t="s">
        <v>174</v>
      </c>
      <c r="J30" s="18">
        <v>5250000</v>
      </c>
      <c r="K30" s="28">
        <v>15.438800000000001</v>
      </c>
      <c r="L30" s="28">
        <v>41.7699</v>
      </c>
      <c r="M30" s="20" t="s">
        <v>216</v>
      </c>
      <c r="N30" s="20" t="s">
        <v>180</v>
      </c>
      <c r="O30" s="21" t="s">
        <v>181</v>
      </c>
      <c r="P30" s="22" t="s">
        <v>199</v>
      </c>
      <c r="Q30" s="17">
        <v>1513</v>
      </c>
      <c r="R30" s="23">
        <v>41114</v>
      </c>
      <c r="S30" s="17"/>
      <c r="T30" s="17"/>
      <c r="U30" s="17">
        <v>2012</v>
      </c>
      <c r="V30" s="24" t="s">
        <v>200</v>
      </c>
    </row>
    <row r="31" spans="1:22" ht="39.75" customHeight="1">
      <c r="A31" s="14" t="s">
        <v>310</v>
      </c>
      <c r="B31" s="14"/>
      <c r="C31" s="15" t="s">
        <v>15</v>
      </c>
      <c r="D31" s="16" t="s">
        <v>174</v>
      </c>
      <c r="E31" s="17" t="s">
        <v>205</v>
      </c>
      <c r="F31" s="17" t="s">
        <v>311</v>
      </c>
      <c r="G31" s="15" t="s">
        <v>312</v>
      </c>
      <c r="H31" s="15" t="s">
        <v>313</v>
      </c>
      <c r="I31" s="16" t="s">
        <v>174</v>
      </c>
      <c r="J31" s="18">
        <v>5750000</v>
      </c>
      <c r="K31" s="19">
        <v>18.137361662753399</v>
      </c>
      <c r="L31" s="19">
        <v>40.123259067348997</v>
      </c>
      <c r="M31" s="20" t="s">
        <v>216</v>
      </c>
      <c r="N31" s="20" t="s">
        <v>180</v>
      </c>
      <c r="O31" s="21" t="s">
        <v>281</v>
      </c>
      <c r="P31" s="22" t="s">
        <v>314</v>
      </c>
      <c r="Q31" s="17">
        <v>566</v>
      </c>
      <c r="R31" s="23">
        <v>45776</v>
      </c>
      <c r="S31" s="17"/>
      <c r="T31" s="23"/>
      <c r="U31" s="17">
        <v>2025</v>
      </c>
      <c r="V31" s="24"/>
    </row>
    <row r="32" spans="1:22" ht="39.75" customHeight="1">
      <c r="A32" s="14" t="s">
        <v>315</v>
      </c>
      <c r="B32" s="14" t="s">
        <v>316</v>
      </c>
      <c r="C32" s="15" t="s">
        <v>15</v>
      </c>
      <c r="D32" s="16" t="s">
        <v>174</v>
      </c>
      <c r="E32" s="17" t="s">
        <v>205</v>
      </c>
      <c r="F32" s="17" t="s">
        <v>317</v>
      </c>
      <c r="G32" s="15" t="s">
        <v>318</v>
      </c>
      <c r="H32" s="15" t="s">
        <v>319</v>
      </c>
      <c r="I32" s="16" t="s">
        <v>174</v>
      </c>
      <c r="J32" s="18">
        <v>3750000</v>
      </c>
      <c r="K32" s="19">
        <v>18.133802206433199</v>
      </c>
      <c r="L32" s="19">
        <v>40.1387287481773</v>
      </c>
      <c r="M32" s="20" t="s">
        <v>216</v>
      </c>
      <c r="N32" s="20" t="s">
        <v>180</v>
      </c>
      <c r="O32" s="21" t="s">
        <v>320</v>
      </c>
      <c r="P32" s="22" t="s">
        <v>182</v>
      </c>
      <c r="Q32" s="17">
        <v>1165</v>
      </c>
      <c r="R32" s="23">
        <v>42577</v>
      </c>
      <c r="S32" s="17"/>
      <c r="T32" s="23"/>
      <c r="U32" s="17">
        <v>2016</v>
      </c>
      <c r="V32" s="24" t="s">
        <v>321</v>
      </c>
    </row>
    <row r="33" spans="1:22" ht="39.75" customHeight="1">
      <c r="A33" s="14" t="s">
        <v>322</v>
      </c>
      <c r="B33" s="14" t="s">
        <v>323</v>
      </c>
      <c r="C33" s="15" t="s">
        <v>16</v>
      </c>
      <c r="D33" s="16" t="s">
        <v>174</v>
      </c>
      <c r="E33" s="17" t="s">
        <v>175</v>
      </c>
      <c r="F33" s="17" t="s">
        <v>324</v>
      </c>
      <c r="G33" s="15" t="s">
        <v>325</v>
      </c>
      <c r="H33" s="15"/>
      <c r="I33" s="16" t="s">
        <v>174</v>
      </c>
      <c r="J33" s="18">
        <v>1700000</v>
      </c>
      <c r="K33" s="19">
        <v>15.552109180076201</v>
      </c>
      <c r="L33" s="19">
        <v>41.191254121248399</v>
      </c>
      <c r="M33" s="20" t="s">
        <v>179</v>
      </c>
      <c r="N33" s="20" t="s">
        <v>180</v>
      </c>
      <c r="O33" s="21" t="s">
        <v>181</v>
      </c>
      <c r="P33" s="22" t="s">
        <v>182</v>
      </c>
      <c r="Q33" s="17">
        <v>511</v>
      </c>
      <c r="R33" s="23">
        <v>42479</v>
      </c>
      <c r="S33" s="17"/>
      <c r="T33" s="23"/>
      <c r="U33" s="17">
        <v>2016</v>
      </c>
      <c r="V33" s="24"/>
    </row>
    <row r="34" spans="1:22" ht="39.75" customHeight="1">
      <c r="A34" s="14" t="s">
        <v>326</v>
      </c>
      <c r="B34" s="14" t="s">
        <v>327</v>
      </c>
      <c r="C34" s="15" t="s">
        <v>16</v>
      </c>
      <c r="D34" s="16" t="s">
        <v>174</v>
      </c>
      <c r="E34" s="17" t="s">
        <v>175</v>
      </c>
      <c r="F34" s="17" t="s">
        <v>328</v>
      </c>
      <c r="G34" s="15" t="s">
        <v>329</v>
      </c>
      <c r="H34" s="15"/>
      <c r="I34" s="16" t="s">
        <v>174</v>
      </c>
      <c r="J34" s="18">
        <v>1250000</v>
      </c>
      <c r="K34" s="19">
        <v>15.558867678250399</v>
      </c>
      <c r="L34" s="19">
        <v>41.207664899295501</v>
      </c>
      <c r="M34" s="20" t="s">
        <v>179</v>
      </c>
      <c r="N34" s="20" t="s">
        <v>180</v>
      </c>
      <c r="O34" s="21" t="s">
        <v>181</v>
      </c>
      <c r="P34" s="22" t="s">
        <v>182</v>
      </c>
      <c r="Q34" s="17">
        <v>511</v>
      </c>
      <c r="R34" s="23">
        <v>42479</v>
      </c>
      <c r="S34" s="17"/>
      <c r="T34" s="23"/>
      <c r="U34" s="17">
        <v>2016</v>
      </c>
      <c r="V34" s="24"/>
    </row>
    <row r="35" spans="1:22" ht="39.75" customHeight="1">
      <c r="A35" s="14" t="s">
        <v>330</v>
      </c>
      <c r="B35" s="14"/>
      <c r="C35" s="15" t="s">
        <v>16</v>
      </c>
      <c r="D35" s="16" t="s">
        <v>174</v>
      </c>
      <c r="E35" s="17" t="s">
        <v>175</v>
      </c>
      <c r="F35" s="17" t="s">
        <v>331</v>
      </c>
      <c r="G35" s="15" t="s">
        <v>332</v>
      </c>
      <c r="H35" s="15" t="s">
        <v>333</v>
      </c>
      <c r="I35" s="16" t="s">
        <v>174</v>
      </c>
      <c r="J35" s="18">
        <v>2500000</v>
      </c>
      <c r="K35" s="19">
        <v>15.560155034942699</v>
      </c>
      <c r="L35" s="19">
        <v>41.202168020864001</v>
      </c>
      <c r="M35" s="20" t="s">
        <v>179</v>
      </c>
      <c r="N35" s="20" t="s">
        <v>180</v>
      </c>
      <c r="O35" s="21" t="s">
        <v>181</v>
      </c>
      <c r="P35" s="22" t="s">
        <v>334</v>
      </c>
      <c r="Q35" s="17"/>
      <c r="R35" s="17"/>
      <c r="S35" s="17"/>
      <c r="T35" s="17"/>
      <c r="U35" s="17">
        <v>2019</v>
      </c>
      <c r="V35" s="24"/>
    </row>
    <row r="36" spans="1:22" ht="39.75" customHeight="1">
      <c r="A36" s="25" t="s">
        <v>335</v>
      </c>
      <c r="B36" s="25"/>
      <c r="C36" s="27" t="s">
        <v>16</v>
      </c>
      <c r="D36" s="16" t="s">
        <v>174</v>
      </c>
      <c r="E36" s="26" t="s">
        <v>175</v>
      </c>
      <c r="F36" s="30" t="s">
        <v>336</v>
      </c>
      <c r="G36" s="27" t="s">
        <v>337</v>
      </c>
      <c r="H36" s="15"/>
      <c r="I36" s="16" t="s">
        <v>174</v>
      </c>
      <c r="J36" s="18">
        <v>1800000</v>
      </c>
      <c r="K36" s="28">
        <v>15.558400000000001</v>
      </c>
      <c r="L36" s="28">
        <v>41.207500000000003</v>
      </c>
      <c r="M36" s="20" t="s">
        <v>179</v>
      </c>
      <c r="N36" s="20" t="s">
        <v>180</v>
      </c>
      <c r="O36" s="21" t="s">
        <v>181</v>
      </c>
      <c r="P36" s="22" t="s">
        <v>199</v>
      </c>
      <c r="Q36" s="17">
        <v>1513</v>
      </c>
      <c r="R36" s="23">
        <v>41114</v>
      </c>
      <c r="S36" s="17"/>
      <c r="T36" s="17"/>
      <c r="U36" s="17">
        <v>2012</v>
      </c>
      <c r="V36" s="24" t="s">
        <v>200</v>
      </c>
    </row>
    <row r="37" spans="1:22" ht="56.25" customHeight="1">
      <c r="A37" s="14" t="s">
        <v>338</v>
      </c>
      <c r="B37" s="14"/>
      <c r="C37" s="15" t="s">
        <v>17</v>
      </c>
      <c r="D37" s="16" t="s">
        <v>174</v>
      </c>
      <c r="E37" s="17" t="s">
        <v>339</v>
      </c>
      <c r="F37" s="17" t="s">
        <v>340</v>
      </c>
      <c r="G37" s="15" t="s">
        <v>341</v>
      </c>
      <c r="H37" s="15" t="s">
        <v>342</v>
      </c>
      <c r="I37" s="16" t="s">
        <v>174</v>
      </c>
      <c r="J37" s="18">
        <v>17725000</v>
      </c>
      <c r="K37" s="19">
        <v>17.721396229631399</v>
      </c>
      <c r="L37" s="19">
        <v>40.352003993136201</v>
      </c>
      <c r="M37" s="20" t="s">
        <v>216</v>
      </c>
      <c r="N37" s="20" t="s">
        <v>180</v>
      </c>
      <c r="O37" s="21" t="s">
        <v>281</v>
      </c>
      <c r="P37" s="22" t="s">
        <v>343</v>
      </c>
      <c r="Q37" s="17">
        <v>566</v>
      </c>
      <c r="R37" s="23">
        <v>45776</v>
      </c>
      <c r="S37" s="17">
        <v>466</v>
      </c>
      <c r="T37" s="23">
        <v>45763</v>
      </c>
      <c r="U37" s="17">
        <v>2025</v>
      </c>
      <c r="V37" s="15" t="s">
        <v>344</v>
      </c>
    </row>
    <row r="38" spans="1:22" ht="39.75" customHeight="1">
      <c r="A38" s="14" t="s">
        <v>345</v>
      </c>
      <c r="B38" s="14"/>
      <c r="C38" s="15" t="s">
        <v>18</v>
      </c>
      <c r="D38" s="16" t="s">
        <v>266</v>
      </c>
      <c r="E38" s="17" t="s">
        <v>213</v>
      </c>
      <c r="F38" s="17" t="s">
        <v>346</v>
      </c>
      <c r="G38" s="15" t="s">
        <v>347</v>
      </c>
      <c r="H38" s="15" t="s">
        <v>348</v>
      </c>
      <c r="I38" s="16" t="s">
        <v>174</v>
      </c>
      <c r="J38" s="18">
        <v>3933684.7</v>
      </c>
      <c r="K38" s="19">
        <v>16.9562342217307</v>
      </c>
      <c r="L38" s="19">
        <v>41.095017019725603</v>
      </c>
      <c r="M38" s="20" t="s">
        <v>216</v>
      </c>
      <c r="N38" s="20" t="s">
        <v>180</v>
      </c>
      <c r="O38" s="21" t="s">
        <v>209</v>
      </c>
      <c r="P38" s="22" t="s">
        <v>349</v>
      </c>
      <c r="Q38" s="17">
        <v>181</v>
      </c>
      <c r="R38" s="23">
        <v>44614</v>
      </c>
      <c r="S38" s="17"/>
      <c r="T38" s="23"/>
      <c r="U38" s="17">
        <v>2022</v>
      </c>
      <c r="V38" s="24"/>
    </row>
    <row r="39" spans="1:22" ht="39.75" customHeight="1">
      <c r="A39" s="14" t="s">
        <v>350</v>
      </c>
      <c r="B39" s="14"/>
      <c r="C39" s="15" t="s">
        <v>18</v>
      </c>
      <c r="D39" s="16" t="s">
        <v>266</v>
      </c>
      <c r="E39" s="17" t="s">
        <v>213</v>
      </c>
      <c r="F39" s="17" t="s">
        <v>351</v>
      </c>
      <c r="G39" s="15" t="s">
        <v>352</v>
      </c>
      <c r="H39" s="15" t="s">
        <v>353</v>
      </c>
      <c r="I39" s="16" t="s">
        <v>174</v>
      </c>
      <c r="J39" s="18">
        <v>2000000</v>
      </c>
      <c r="K39" s="19">
        <v>16.753790297993401</v>
      </c>
      <c r="L39" s="19">
        <v>40.966655715256401</v>
      </c>
      <c r="M39" s="20" t="s">
        <v>216</v>
      </c>
      <c r="N39" s="20" t="s">
        <v>180</v>
      </c>
      <c r="O39" s="21" t="s">
        <v>181</v>
      </c>
      <c r="P39" s="22" t="s">
        <v>354</v>
      </c>
      <c r="Q39" s="17">
        <v>763</v>
      </c>
      <c r="R39" s="23">
        <v>44326</v>
      </c>
      <c r="S39" s="17"/>
      <c r="T39" s="17"/>
      <c r="U39" s="17">
        <v>2021</v>
      </c>
      <c r="V39" s="24"/>
    </row>
    <row r="40" spans="1:22" ht="39.75" customHeight="1">
      <c r="A40" s="14" t="s">
        <v>355</v>
      </c>
      <c r="B40" s="14"/>
      <c r="C40" s="15" t="s">
        <v>18</v>
      </c>
      <c r="D40" s="16" t="s">
        <v>266</v>
      </c>
      <c r="E40" s="17" t="s">
        <v>213</v>
      </c>
      <c r="F40" s="17" t="s">
        <v>356</v>
      </c>
      <c r="G40" s="15" t="s">
        <v>357</v>
      </c>
      <c r="H40" s="15" t="s">
        <v>358</v>
      </c>
      <c r="I40" s="16" t="s">
        <v>174</v>
      </c>
      <c r="J40" s="18">
        <v>1975000</v>
      </c>
      <c r="K40" s="19">
        <v>16.856658220293301</v>
      </c>
      <c r="L40" s="19">
        <v>41.079772451277499</v>
      </c>
      <c r="M40" s="20" t="s">
        <v>216</v>
      </c>
      <c r="N40" s="20" t="s">
        <v>180</v>
      </c>
      <c r="O40" s="21" t="s">
        <v>181</v>
      </c>
      <c r="P40" s="22" t="s">
        <v>282</v>
      </c>
      <c r="Q40" s="17">
        <v>1202</v>
      </c>
      <c r="R40" s="23">
        <v>42944</v>
      </c>
      <c r="S40" s="17"/>
      <c r="T40" s="23"/>
      <c r="U40" s="17">
        <v>2017</v>
      </c>
      <c r="V40" s="24"/>
    </row>
    <row r="41" spans="1:22" ht="39.75" customHeight="1">
      <c r="A41" s="14" t="s">
        <v>359</v>
      </c>
      <c r="B41" s="14" t="s">
        <v>360</v>
      </c>
      <c r="C41" s="15" t="s">
        <v>18</v>
      </c>
      <c r="D41" s="16" t="s">
        <v>266</v>
      </c>
      <c r="E41" s="17" t="s">
        <v>213</v>
      </c>
      <c r="F41" s="17" t="s">
        <v>361</v>
      </c>
      <c r="G41" s="15" t="s">
        <v>362</v>
      </c>
      <c r="H41" s="15" t="s">
        <v>363</v>
      </c>
      <c r="I41" s="16" t="s">
        <v>174</v>
      </c>
      <c r="J41" s="18">
        <v>4700000</v>
      </c>
      <c r="K41" s="19">
        <v>16.934480473914199</v>
      </c>
      <c r="L41" s="19">
        <v>41.088876197708899</v>
      </c>
      <c r="M41" s="20" t="s">
        <v>216</v>
      </c>
      <c r="N41" s="20" t="s">
        <v>180</v>
      </c>
      <c r="O41" s="21" t="s">
        <v>181</v>
      </c>
      <c r="P41" s="22" t="s">
        <v>182</v>
      </c>
      <c r="Q41" s="17">
        <v>511</v>
      </c>
      <c r="R41" s="23">
        <v>42479</v>
      </c>
      <c r="S41" s="17"/>
      <c r="T41" s="17"/>
      <c r="U41" s="17">
        <v>2016</v>
      </c>
      <c r="V41" s="24"/>
    </row>
    <row r="42" spans="1:22" ht="39.75" customHeight="1">
      <c r="A42" s="25" t="s">
        <v>364</v>
      </c>
      <c r="B42" s="25"/>
      <c r="C42" s="15" t="s">
        <v>18</v>
      </c>
      <c r="D42" s="16" t="s">
        <v>266</v>
      </c>
      <c r="E42" s="26" t="s">
        <v>213</v>
      </c>
      <c r="F42" s="17" t="s">
        <v>365</v>
      </c>
      <c r="G42" s="27" t="s">
        <v>366</v>
      </c>
      <c r="H42" s="15"/>
      <c r="I42" s="16" t="s">
        <v>174</v>
      </c>
      <c r="J42" s="18">
        <v>4430000</v>
      </c>
      <c r="K42" s="28">
        <v>16.857600000000001</v>
      </c>
      <c r="L42" s="28">
        <v>41.071300000000001</v>
      </c>
      <c r="M42" s="20" t="s">
        <v>179</v>
      </c>
      <c r="N42" s="20" t="s">
        <v>180</v>
      </c>
      <c r="O42" s="21" t="s">
        <v>181</v>
      </c>
      <c r="P42" s="22" t="s">
        <v>199</v>
      </c>
      <c r="Q42" s="17">
        <v>1513</v>
      </c>
      <c r="R42" s="23">
        <v>41114</v>
      </c>
      <c r="S42" s="17"/>
      <c r="T42" s="17"/>
      <c r="U42" s="17">
        <v>2012</v>
      </c>
      <c r="V42" s="24" t="s">
        <v>200</v>
      </c>
    </row>
    <row r="43" spans="1:22" ht="39.75" customHeight="1">
      <c r="A43" s="14" t="s">
        <v>367</v>
      </c>
      <c r="B43" s="14"/>
      <c r="C43" s="15" t="s">
        <v>19</v>
      </c>
      <c r="D43" s="16" t="s">
        <v>266</v>
      </c>
      <c r="E43" s="17" t="s">
        <v>272</v>
      </c>
      <c r="F43" s="17" t="s">
        <v>368</v>
      </c>
      <c r="G43" s="15" t="s">
        <v>369</v>
      </c>
      <c r="H43" s="15" t="s">
        <v>370</v>
      </c>
      <c r="I43" s="16" t="s">
        <v>174</v>
      </c>
      <c r="J43" s="18">
        <v>10371000</v>
      </c>
      <c r="K43" s="19">
        <v>16.278357238746299</v>
      </c>
      <c r="L43" s="19">
        <v>41.292627468953299</v>
      </c>
      <c r="M43" s="20" t="s">
        <v>216</v>
      </c>
      <c r="N43" s="20" t="s">
        <v>180</v>
      </c>
      <c r="O43" s="21" t="s">
        <v>306</v>
      </c>
      <c r="P43" s="22" t="s">
        <v>282</v>
      </c>
      <c r="Q43" s="17">
        <v>1202</v>
      </c>
      <c r="R43" s="23">
        <v>42944</v>
      </c>
      <c r="S43" s="17"/>
      <c r="T43" s="17"/>
      <c r="U43" s="17">
        <v>2017</v>
      </c>
      <c r="V43" s="24"/>
    </row>
    <row r="44" spans="1:22" ht="39.75" customHeight="1">
      <c r="A44" s="25" t="s">
        <v>371</v>
      </c>
      <c r="B44" s="25"/>
      <c r="C44" s="15" t="s">
        <v>19</v>
      </c>
      <c r="D44" s="16" t="s">
        <v>266</v>
      </c>
      <c r="E44" s="26" t="s">
        <v>272</v>
      </c>
      <c r="F44" s="17" t="s">
        <v>372</v>
      </c>
      <c r="G44" s="27" t="s">
        <v>373</v>
      </c>
      <c r="H44" s="15"/>
      <c r="I44" s="16" t="s">
        <v>174</v>
      </c>
      <c r="J44" s="18">
        <v>5000000</v>
      </c>
      <c r="K44" s="28">
        <v>16.197500000000002</v>
      </c>
      <c r="L44" s="28">
        <v>41.339199999999998</v>
      </c>
      <c r="M44" s="20" t="s">
        <v>216</v>
      </c>
      <c r="N44" s="20" t="s">
        <v>180</v>
      </c>
      <c r="O44" s="21" t="s">
        <v>181</v>
      </c>
      <c r="P44" s="22" t="s">
        <v>199</v>
      </c>
      <c r="Q44" s="17">
        <v>1513</v>
      </c>
      <c r="R44" s="23">
        <v>41114</v>
      </c>
      <c r="S44" s="17"/>
      <c r="T44" s="17"/>
      <c r="U44" s="17">
        <v>2012</v>
      </c>
      <c r="V44" s="24" t="s">
        <v>200</v>
      </c>
    </row>
    <row r="45" spans="1:22" ht="39.75" customHeight="1">
      <c r="A45" s="14" t="s">
        <v>374</v>
      </c>
      <c r="B45" s="14"/>
      <c r="C45" s="15" t="s">
        <v>20</v>
      </c>
      <c r="D45" s="16" t="s">
        <v>174</v>
      </c>
      <c r="E45" s="17" t="s">
        <v>175</v>
      </c>
      <c r="F45" s="17" t="s">
        <v>375</v>
      </c>
      <c r="G45" s="15" t="s">
        <v>376</v>
      </c>
      <c r="H45" s="15" t="s">
        <v>377</v>
      </c>
      <c r="I45" s="16" t="s">
        <v>174</v>
      </c>
      <c r="J45" s="18">
        <v>4100000</v>
      </c>
      <c r="K45" s="19">
        <v>15.1945611550475</v>
      </c>
      <c r="L45" s="19">
        <v>41.393652912664002</v>
      </c>
      <c r="M45" s="20" t="s">
        <v>179</v>
      </c>
      <c r="N45" s="20" t="s">
        <v>180</v>
      </c>
      <c r="O45" s="21" t="s">
        <v>306</v>
      </c>
      <c r="P45" s="22" t="s">
        <v>378</v>
      </c>
      <c r="Q45" s="17">
        <v>586</v>
      </c>
      <c r="R45" s="23">
        <v>45049</v>
      </c>
      <c r="S45" s="17"/>
      <c r="T45" s="23"/>
      <c r="U45" s="17">
        <v>2023</v>
      </c>
      <c r="V45" s="24"/>
    </row>
    <row r="46" spans="1:22" ht="39.75" customHeight="1">
      <c r="A46" s="14" t="s">
        <v>379</v>
      </c>
      <c r="B46" s="14"/>
      <c r="C46" s="15" t="s">
        <v>20</v>
      </c>
      <c r="D46" s="16" t="s">
        <v>174</v>
      </c>
      <c r="E46" s="17" t="s">
        <v>175</v>
      </c>
      <c r="F46" s="17" t="s">
        <v>380</v>
      </c>
      <c r="G46" s="15" t="s">
        <v>381</v>
      </c>
      <c r="H46" s="15" t="s">
        <v>382</v>
      </c>
      <c r="I46" s="16" t="s">
        <v>174</v>
      </c>
      <c r="J46" s="18">
        <v>3043792.68</v>
      </c>
      <c r="K46" s="19">
        <v>15.1727408482654</v>
      </c>
      <c r="L46" s="19">
        <v>41.371957259502302</v>
      </c>
      <c r="M46" s="20" t="s">
        <v>383</v>
      </c>
      <c r="N46" s="20" t="s">
        <v>180</v>
      </c>
      <c r="O46" s="21" t="s">
        <v>306</v>
      </c>
      <c r="P46" s="22" t="s">
        <v>261</v>
      </c>
      <c r="Q46" s="17">
        <v>1717</v>
      </c>
      <c r="R46" s="23">
        <v>43731</v>
      </c>
      <c r="S46" s="17"/>
      <c r="T46" s="17"/>
      <c r="U46" s="17">
        <v>2019</v>
      </c>
      <c r="V46" s="24"/>
    </row>
    <row r="47" spans="1:22" ht="39.75" customHeight="1">
      <c r="A47" s="14" t="s">
        <v>384</v>
      </c>
      <c r="B47" s="14"/>
      <c r="C47" s="15" t="s">
        <v>20</v>
      </c>
      <c r="D47" s="16" t="s">
        <v>174</v>
      </c>
      <c r="E47" s="17" t="s">
        <v>175</v>
      </c>
      <c r="F47" s="17" t="s">
        <v>385</v>
      </c>
      <c r="G47" s="15" t="s">
        <v>386</v>
      </c>
      <c r="H47" s="15" t="s">
        <v>387</v>
      </c>
      <c r="I47" s="16" t="s">
        <v>174</v>
      </c>
      <c r="J47" s="18">
        <v>1600000</v>
      </c>
      <c r="K47" s="19">
        <v>15.191212238277499</v>
      </c>
      <c r="L47" s="19">
        <v>41.394532539329802</v>
      </c>
      <c r="M47" s="20" t="s">
        <v>179</v>
      </c>
      <c r="N47" s="20" t="s">
        <v>255</v>
      </c>
      <c r="O47" s="21" t="s">
        <v>209</v>
      </c>
      <c r="P47" s="22" t="s">
        <v>301</v>
      </c>
      <c r="Q47" s="17">
        <v>2125</v>
      </c>
      <c r="R47" s="23">
        <v>43074</v>
      </c>
      <c r="S47" s="17"/>
      <c r="T47" s="17"/>
      <c r="U47" s="17">
        <v>2017</v>
      </c>
      <c r="V47" s="24"/>
    </row>
    <row r="48" spans="1:22" ht="39.75" customHeight="1">
      <c r="A48" s="14" t="s">
        <v>388</v>
      </c>
      <c r="B48" s="14" t="s">
        <v>389</v>
      </c>
      <c r="C48" s="15" t="s">
        <v>20</v>
      </c>
      <c r="D48" s="16" t="s">
        <v>174</v>
      </c>
      <c r="E48" s="17" t="s">
        <v>175</v>
      </c>
      <c r="F48" s="17" t="s">
        <v>390</v>
      </c>
      <c r="G48" s="15" t="s">
        <v>391</v>
      </c>
      <c r="H48" s="15"/>
      <c r="I48" s="16" t="s">
        <v>174</v>
      </c>
      <c r="J48" s="18">
        <v>1200000</v>
      </c>
      <c r="K48" s="19">
        <v>15.1931280482045</v>
      </c>
      <c r="L48" s="19">
        <v>41.397366851024302</v>
      </c>
      <c r="M48" s="20" t="s">
        <v>179</v>
      </c>
      <c r="N48" s="20" t="s">
        <v>180</v>
      </c>
      <c r="O48" s="21" t="s">
        <v>181</v>
      </c>
      <c r="P48" s="22" t="s">
        <v>182</v>
      </c>
      <c r="Q48" s="17">
        <v>511</v>
      </c>
      <c r="R48" s="23">
        <v>42479</v>
      </c>
      <c r="S48" s="17"/>
      <c r="T48" s="23"/>
      <c r="U48" s="17">
        <v>2016</v>
      </c>
      <c r="V48" s="24"/>
    </row>
    <row r="49" spans="1:22" ht="39.75" customHeight="1">
      <c r="A49" s="25" t="s">
        <v>392</v>
      </c>
      <c r="B49" s="25"/>
      <c r="C49" s="27" t="s">
        <v>20</v>
      </c>
      <c r="D49" s="16" t="s">
        <v>174</v>
      </c>
      <c r="E49" s="26" t="s">
        <v>175</v>
      </c>
      <c r="F49" s="17" t="s">
        <v>393</v>
      </c>
      <c r="G49" s="27" t="s">
        <v>394</v>
      </c>
      <c r="H49" s="15"/>
      <c r="I49" s="16" t="s">
        <v>174</v>
      </c>
      <c r="J49" s="18">
        <v>3250000</v>
      </c>
      <c r="K49" s="28">
        <v>15.192500000000001</v>
      </c>
      <c r="L49" s="28">
        <v>41.394599999999997</v>
      </c>
      <c r="M49" s="20" t="s">
        <v>179</v>
      </c>
      <c r="N49" s="20" t="s">
        <v>180</v>
      </c>
      <c r="O49" s="21" t="s">
        <v>181</v>
      </c>
      <c r="P49" s="22" t="s">
        <v>199</v>
      </c>
      <c r="Q49" s="17">
        <v>1513</v>
      </c>
      <c r="R49" s="23">
        <v>41114</v>
      </c>
      <c r="S49" s="17"/>
      <c r="T49" s="17"/>
      <c r="U49" s="17">
        <v>2012</v>
      </c>
      <c r="V49" s="24" t="s">
        <v>200</v>
      </c>
    </row>
    <row r="50" spans="1:22" ht="39.75" customHeight="1">
      <c r="A50" s="25" t="s">
        <v>395</v>
      </c>
      <c r="B50" s="25"/>
      <c r="C50" s="27" t="s">
        <v>20</v>
      </c>
      <c r="D50" s="16" t="s">
        <v>174</v>
      </c>
      <c r="E50" s="26" t="s">
        <v>175</v>
      </c>
      <c r="F50" s="17" t="s">
        <v>396</v>
      </c>
      <c r="G50" s="27" t="s">
        <v>397</v>
      </c>
      <c r="H50" s="15"/>
      <c r="I50" s="16" t="s">
        <v>174</v>
      </c>
      <c r="J50" s="18">
        <v>4000000</v>
      </c>
      <c r="K50" s="28">
        <v>15.1937</v>
      </c>
      <c r="L50" s="28">
        <v>41.401899999999998</v>
      </c>
      <c r="M50" s="20" t="s">
        <v>216</v>
      </c>
      <c r="N50" s="20" t="s">
        <v>180</v>
      </c>
      <c r="O50" s="21" t="s">
        <v>181</v>
      </c>
      <c r="P50" s="22" t="s">
        <v>199</v>
      </c>
      <c r="Q50" s="17">
        <v>1513</v>
      </c>
      <c r="R50" s="23">
        <v>41114</v>
      </c>
      <c r="S50" s="17"/>
      <c r="T50" s="17"/>
      <c r="U50" s="17">
        <v>2012</v>
      </c>
      <c r="V50" s="24" t="s">
        <v>200</v>
      </c>
    </row>
    <row r="51" spans="1:22" ht="39.75" customHeight="1">
      <c r="A51" s="14" t="s">
        <v>398</v>
      </c>
      <c r="B51" s="14"/>
      <c r="C51" s="15" t="s">
        <v>21</v>
      </c>
      <c r="D51" s="16" t="s">
        <v>174</v>
      </c>
      <c r="E51" s="17" t="s">
        <v>213</v>
      </c>
      <c r="F51" s="17" t="s">
        <v>399</v>
      </c>
      <c r="G51" s="15" t="s">
        <v>400</v>
      </c>
      <c r="H51" s="15" t="s">
        <v>401</v>
      </c>
      <c r="I51" s="16" t="s">
        <v>174</v>
      </c>
      <c r="J51" s="18">
        <v>2468000</v>
      </c>
      <c r="K51" s="19">
        <v>16.7129620884836</v>
      </c>
      <c r="L51" s="19">
        <v>41.019911570621097</v>
      </c>
      <c r="M51" s="20" t="s">
        <v>216</v>
      </c>
      <c r="N51" s="20" t="s">
        <v>180</v>
      </c>
      <c r="O51" s="21" t="s">
        <v>306</v>
      </c>
      <c r="P51" s="22" t="s">
        <v>282</v>
      </c>
      <c r="Q51" s="17">
        <v>1202</v>
      </c>
      <c r="R51" s="23">
        <v>42944</v>
      </c>
      <c r="S51" s="17"/>
      <c r="T51" s="23"/>
      <c r="U51" s="17">
        <v>2017</v>
      </c>
      <c r="V51" s="24"/>
    </row>
    <row r="52" spans="1:22" ht="39.75" customHeight="1">
      <c r="A52" s="25" t="s">
        <v>402</v>
      </c>
      <c r="B52" s="25"/>
      <c r="C52" s="27" t="s">
        <v>22</v>
      </c>
      <c r="D52" s="16" t="s">
        <v>174</v>
      </c>
      <c r="E52" s="26" t="s">
        <v>213</v>
      </c>
      <c r="F52" s="17" t="s">
        <v>403</v>
      </c>
      <c r="G52" s="27" t="s">
        <v>404</v>
      </c>
      <c r="H52" s="15"/>
      <c r="I52" s="16" t="s">
        <v>174</v>
      </c>
      <c r="J52" s="18">
        <v>1720000</v>
      </c>
      <c r="K52" s="28">
        <v>16.7651</v>
      </c>
      <c r="L52" s="28">
        <v>41.029899999999998</v>
      </c>
      <c r="M52" s="20" t="s">
        <v>216</v>
      </c>
      <c r="N52" s="20" t="s">
        <v>180</v>
      </c>
      <c r="O52" s="21" t="s">
        <v>181</v>
      </c>
      <c r="P52" s="22" t="s">
        <v>199</v>
      </c>
      <c r="Q52" s="17">
        <v>1513</v>
      </c>
      <c r="R52" s="23">
        <v>41114</v>
      </c>
      <c r="S52" s="17"/>
      <c r="T52" s="17"/>
      <c r="U52" s="17">
        <v>2012</v>
      </c>
      <c r="V52" s="24" t="s">
        <v>200</v>
      </c>
    </row>
    <row r="53" spans="1:22" ht="39.75" customHeight="1">
      <c r="A53" s="14" t="s">
        <v>405</v>
      </c>
      <c r="B53" s="14"/>
      <c r="C53" s="15" t="s">
        <v>23</v>
      </c>
      <c r="D53" s="16" t="s">
        <v>174</v>
      </c>
      <c r="E53" s="17" t="s">
        <v>213</v>
      </c>
      <c r="F53" s="17" t="s">
        <v>406</v>
      </c>
      <c r="G53" s="15" t="s">
        <v>407</v>
      </c>
      <c r="H53" s="15" t="s">
        <v>408</v>
      </c>
      <c r="I53" s="16" t="s">
        <v>174</v>
      </c>
      <c r="J53" s="18">
        <v>1012000</v>
      </c>
      <c r="K53" s="19">
        <v>16.825190780212299</v>
      </c>
      <c r="L53" s="19">
        <v>41.034419156389703</v>
      </c>
      <c r="M53" s="20" t="s">
        <v>216</v>
      </c>
      <c r="N53" s="20" t="s">
        <v>180</v>
      </c>
      <c r="O53" s="21" t="s">
        <v>306</v>
      </c>
      <c r="P53" s="22" t="s">
        <v>282</v>
      </c>
      <c r="Q53" s="17">
        <v>1202</v>
      </c>
      <c r="R53" s="23">
        <v>42944</v>
      </c>
      <c r="S53" s="17"/>
      <c r="T53" s="17"/>
      <c r="U53" s="17">
        <v>2017</v>
      </c>
      <c r="V53" s="24"/>
    </row>
    <row r="54" spans="1:22" ht="55.5" customHeight="1">
      <c r="A54" s="14" t="s">
        <v>409</v>
      </c>
      <c r="B54" s="14"/>
      <c r="C54" s="15" t="s">
        <v>24</v>
      </c>
      <c r="D54" s="16" t="s">
        <v>174</v>
      </c>
      <c r="E54" s="17" t="s">
        <v>175</v>
      </c>
      <c r="F54" s="17" t="s">
        <v>410</v>
      </c>
      <c r="G54" s="15" t="s">
        <v>411</v>
      </c>
      <c r="H54" s="15" t="s">
        <v>412</v>
      </c>
      <c r="I54" s="16" t="s">
        <v>174</v>
      </c>
      <c r="J54" s="18">
        <v>1620000</v>
      </c>
      <c r="K54" s="19">
        <v>15.340628779088901</v>
      </c>
      <c r="L54" s="19">
        <v>41.248260182495798</v>
      </c>
      <c r="M54" s="20" t="s">
        <v>179</v>
      </c>
      <c r="N54" s="20" t="s">
        <v>180</v>
      </c>
      <c r="O54" s="21" t="s">
        <v>209</v>
      </c>
      <c r="P54" s="22" t="s">
        <v>210</v>
      </c>
      <c r="Q54" s="17">
        <v>87</v>
      </c>
      <c r="R54" s="23">
        <v>43865</v>
      </c>
      <c r="S54" s="17"/>
      <c r="T54" s="17"/>
      <c r="U54" s="17">
        <v>2020</v>
      </c>
      <c r="V54" s="24"/>
    </row>
    <row r="55" spans="1:22" ht="39.75" customHeight="1">
      <c r="A55" s="14" t="s">
        <v>413</v>
      </c>
      <c r="B55" s="14"/>
      <c r="C55" s="15" t="s">
        <v>24</v>
      </c>
      <c r="D55" s="16" t="s">
        <v>174</v>
      </c>
      <c r="E55" s="17" t="s">
        <v>175</v>
      </c>
      <c r="F55" s="17" t="s">
        <v>414</v>
      </c>
      <c r="G55" s="15" t="s">
        <v>415</v>
      </c>
      <c r="H55" s="15" t="s">
        <v>416</v>
      </c>
      <c r="I55" s="16" t="s">
        <v>174</v>
      </c>
      <c r="J55" s="18">
        <v>3511380</v>
      </c>
      <c r="K55" s="19">
        <v>15.340036785755601</v>
      </c>
      <c r="L55" s="19">
        <v>41.245118389239998</v>
      </c>
      <c r="M55" s="20" t="s">
        <v>179</v>
      </c>
      <c r="N55" s="20" t="s">
        <v>180</v>
      </c>
      <c r="O55" s="21" t="s">
        <v>209</v>
      </c>
      <c r="P55" s="22" t="s">
        <v>261</v>
      </c>
      <c r="Q55" s="17">
        <v>1717</v>
      </c>
      <c r="R55" s="23">
        <v>43731</v>
      </c>
      <c r="S55" s="17"/>
      <c r="T55" s="17"/>
      <c r="U55" s="17">
        <v>2019</v>
      </c>
      <c r="V55" s="24"/>
    </row>
    <row r="56" spans="1:22" ht="39.75" customHeight="1">
      <c r="A56" s="14" t="s">
        <v>417</v>
      </c>
      <c r="B56" s="14"/>
      <c r="C56" s="15" t="s">
        <v>24</v>
      </c>
      <c r="D56" s="16" t="s">
        <v>174</v>
      </c>
      <c r="E56" s="17" t="s">
        <v>175</v>
      </c>
      <c r="F56" s="17" t="s">
        <v>418</v>
      </c>
      <c r="G56" s="15" t="s">
        <v>419</v>
      </c>
      <c r="H56" s="15"/>
      <c r="I56" s="16" t="s">
        <v>174</v>
      </c>
      <c r="J56" s="18">
        <v>4297233.07</v>
      </c>
      <c r="K56" s="19">
        <v>15.3405098082177</v>
      </c>
      <c r="L56" s="19">
        <v>41.247003908214502</v>
      </c>
      <c r="M56" s="20" t="s">
        <v>179</v>
      </c>
      <c r="N56" s="20" t="s">
        <v>180</v>
      </c>
      <c r="O56" s="21" t="s">
        <v>306</v>
      </c>
      <c r="P56" s="22" t="s">
        <v>420</v>
      </c>
      <c r="Q56" s="17">
        <v>978</v>
      </c>
      <c r="R56" s="23">
        <v>43614</v>
      </c>
      <c r="S56" s="17"/>
      <c r="T56" s="17"/>
      <c r="U56" s="17">
        <v>2019</v>
      </c>
      <c r="V56" s="24"/>
    </row>
    <row r="57" spans="1:22" ht="39.75" customHeight="1">
      <c r="A57" s="14" t="s">
        <v>421</v>
      </c>
      <c r="B57" s="14" t="s">
        <v>422</v>
      </c>
      <c r="C57" s="15" t="s">
        <v>24</v>
      </c>
      <c r="D57" s="16" t="s">
        <v>174</v>
      </c>
      <c r="E57" s="17" t="s">
        <v>175</v>
      </c>
      <c r="F57" s="17" t="s">
        <v>423</v>
      </c>
      <c r="G57" s="15" t="s">
        <v>424</v>
      </c>
      <c r="H57" s="15"/>
      <c r="I57" s="16" t="s">
        <v>174</v>
      </c>
      <c r="J57" s="18">
        <v>1700000</v>
      </c>
      <c r="K57" s="19">
        <v>15.3425197262216</v>
      </c>
      <c r="L57" s="19">
        <v>41.245867646481003</v>
      </c>
      <c r="M57" s="20" t="s">
        <v>179</v>
      </c>
      <c r="N57" s="20" t="s">
        <v>180</v>
      </c>
      <c r="O57" s="21" t="s">
        <v>181</v>
      </c>
      <c r="P57" s="22" t="s">
        <v>182</v>
      </c>
      <c r="Q57" s="17">
        <v>511</v>
      </c>
      <c r="R57" s="23">
        <v>42479</v>
      </c>
      <c r="S57" s="17"/>
      <c r="T57" s="23"/>
      <c r="U57" s="17">
        <v>2016</v>
      </c>
      <c r="V57" s="24"/>
    </row>
    <row r="58" spans="1:22" ht="39.75" customHeight="1">
      <c r="A58" s="14" t="s">
        <v>425</v>
      </c>
      <c r="B58" s="14" t="s">
        <v>426</v>
      </c>
      <c r="C58" s="15" t="s">
        <v>24</v>
      </c>
      <c r="D58" s="16" t="s">
        <v>174</v>
      </c>
      <c r="E58" s="17" t="s">
        <v>175</v>
      </c>
      <c r="F58" s="17" t="s">
        <v>427</v>
      </c>
      <c r="G58" s="15" t="s">
        <v>428</v>
      </c>
      <c r="H58" s="15"/>
      <c r="I58" s="16" t="s">
        <v>174</v>
      </c>
      <c r="J58" s="18">
        <v>1451600</v>
      </c>
      <c r="K58" s="19">
        <v>15.3436695756946</v>
      </c>
      <c r="L58" s="19">
        <v>41.250916765219699</v>
      </c>
      <c r="M58" s="20" t="s">
        <v>179</v>
      </c>
      <c r="N58" s="20" t="s">
        <v>180</v>
      </c>
      <c r="O58" s="21" t="s">
        <v>181</v>
      </c>
      <c r="P58" s="22" t="s">
        <v>182</v>
      </c>
      <c r="Q58" s="17">
        <v>511</v>
      </c>
      <c r="R58" s="23">
        <v>42479</v>
      </c>
      <c r="S58" s="17"/>
      <c r="T58" s="23"/>
      <c r="U58" s="17">
        <v>2016</v>
      </c>
      <c r="V58" s="24"/>
    </row>
    <row r="59" spans="1:22" ht="39.75" customHeight="1">
      <c r="A59" s="25" t="s">
        <v>429</v>
      </c>
      <c r="B59" s="25"/>
      <c r="C59" s="27" t="s">
        <v>24</v>
      </c>
      <c r="D59" s="16" t="s">
        <v>174</v>
      </c>
      <c r="E59" s="26" t="s">
        <v>175</v>
      </c>
      <c r="F59" s="17" t="s">
        <v>430</v>
      </c>
      <c r="G59" s="27" t="s">
        <v>431</v>
      </c>
      <c r="H59" s="15"/>
      <c r="I59" s="16" t="s">
        <v>174</v>
      </c>
      <c r="J59" s="18">
        <v>790000</v>
      </c>
      <c r="K59" s="28">
        <v>15.3363</v>
      </c>
      <c r="L59" s="28">
        <v>41.249200000000002</v>
      </c>
      <c r="M59" s="20" t="s">
        <v>179</v>
      </c>
      <c r="N59" s="20" t="s">
        <v>180</v>
      </c>
      <c r="O59" s="21" t="s">
        <v>181</v>
      </c>
      <c r="P59" s="22" t="s">
        <v>199</v>
      </c>
      <c r="Q59" s="17">
        <v>1513</v>
      </c>
      <c r="R59" s="23">
        <v>41114</v>
      </c>
      <c r="S59" s="17"/>
      <c r="T59" s="17"/>
      <c r="U59" s="17">
        <v>2012</v>
      </c>
      <c r="V59" s="24" t="s">
        <v>200</v>
      </c>
    </row>
    <row r="60" spans="1:22" ht="57" customHeight="1">
      <c r="A60" s="14" t="s">
        <v>432</v>
      </c>
      <c r="B60" s="14"/>
      <c r="C60" s="15" t="s">
        <v>25</v>
      </c>
      <c r="D60" s="16" t="s">
        <v>266</v>
      </c>
      <c r="E60" s="17" t="s">
        <v>433</v>
      </c>
      <c r="F60" s="17" t="s">
        <v>434</v>
      </c>
      <c r="G60" s="15" t="s">
        <v>435</v>
      </c>
      <c r="H60" s="15" t="s">
        <v>436</v>
      </c>
      <c r="I60" s="16" t="s">
        <v>174</v>
      </c>
      <c r="J60" s="18">
        <v>5398000</v>
      </c>
      <c r="K60" s="19">
        <v>17.928668630790298</v>
      </c>
      <c r="L60" s="19">
        <v>40.601044430495598</v>
      </c>
      <c r="M60" s="20" t="s">
        <v>216</v>
      </c>
      <c r="N60" s="20" t="s">
        <v>180</v>
      </c>
      <c r="O60" s="21" t="s">
        <v>281</v>
      </c>
      <c r="P60" s="22" t="s">
        <v>349</v>
      </c>
      <c r="Q60" s="17">
        <v>181</v>
      </c>
      <c r="R60" s="23">
        <v>44614</v>
      </c>
      <c r="S60" s="17"/>
      <c r="T60" s="23"/>
      <c r="U60" s="17">
        <v>2022</v>
      </c>
      <c r="V60" s="24"/>
    </row>
    <row r="61" spans="1:22" ht="39.75" customHeight="1">
      <c r="A61" s="14" t="s">
        <v>437</v>
      </c>
      <c r="B61" s="14"/>
      <c r="C61" s="15" t="s">
        <v>25</v>
      </c>
      <c r="D61" s="16" t="s">
        <v>266</v>
      </c>
      <c r="E61" s="17" t="s">
        <v>433</v>
      </c>
      <c r="F61" s="17" t="s">
        <v>438</v>
      </c>
      <c r="G61" s="15" t="s">
        <v>439</v>
      </c>
      <c r="H61" s="15"/>
      <c r="I61" s="16" t="s">
        <v>266</v>
      </c>
      <c r="J61" s="18">
        <v>2350858.2000000002</v>
      </c>
      <c r="K61" s="19">
        <v>17.881736068327999</v>
      </c>
      <c r="L61" s="19">
        <v>40.684409905245197</v>
      </c>
      <c r="M61" s="20" t="s">
        <v>179</v>
      </c>
      <c r="N61" s="20" t="s">
        <v>180</v>
      </c>
      <c r="O61" s="21" t="s">
        <v>181</v>
      </c>
      <c r="P61" s="22" t="s">
        <v>440</v>
      </c>
      <c r="Q61" s="16">
        <v>1513</v>
      </c>
      <c r="R61" s="31">
        <v>41114</v>
      </c>
      <c r="S61" s="16">
        <v>2120</v>
      </c>
      <c r="T61" s="31">
        <v>41926</v>
      </c>
      <c r="U61" s="16">
        <v>2012</v>
      </c>
      <c r="V61" s="24"/>
    </row>
    <row r="62" spans="1:22" ht="39.75" customHeight="1">
      <c r="A62" s="14" t="s">
        <v>441</v>
      </c>
      <c r="B62" s="14" t="s">
        <v>442</v>
      </c>
      <c r="C62" s="15" t="s">
        <v>26</v>
      </c>
      <c r="D62" s="16" t="s">
        <v>266</v>
      </c>
      <c r="E62" s="17" t="s">
        <v>433</v>
      </c>
      <c r="F62" s="17" t="s">
        <v>443</v>
      </c>
      <c r="G62" s="15" t="s">
        <v>444</v>
      </c>
      <c r="H62" s="15"/>
      <c r="I62" s="16" t="s">
        <v>174</v>
      </c>
      <c r="J62" s="18">
        <v>5000000</v>
      </c>
      <c r="K62" s="19">
        <v>17.937942384812299</v>
      </c>
      <c r="L62" s="19">
        <v>40.618410282232801</v>
      </c>
      <c r="M62" s="20" t="s">
        <v>216</v>
      </c>
      <c r="N62" s="20" t="s">
        <v>180</v>
      </c>
      <c r="O62" s="21" t="s">
        <v>306</v>
      </c>
      <c r="P62" s="22" t="s">
        <v>182</v>
      </c>
      <c r="Q62" s="17">
        <v>1165</v>
      </c>
      <c r="R62" s="23">
        <v>42577</v>
      </c>
      <c r="S62" s="17"/>
      <c r="T62" s="23"/>
      <c r="U62" s="17">
        <v>2016</v>
      </c>
      <c r="V62" s="24"/>
    </row>
    <row r="63" spans="1:22" ht="39.75" customHeight="1">
      <c r="A63" s="25" t="s">
        <v>445</v>
      </c>
      <c r="B63" s="25"/>
      <c r="C63" s="27" t="s">
        <v>27</v>
      </c>
      <c r="D63" s="16" t="s">
        <v>266</v>
      </c>
      <c r="E63" s="26" t="s">
        <v>175</v>
      </c>
      <c r="F63" s="17" t="s">
        <v>446</v>
      </c>
      <c r="G63" s="27" t="s">
        <v>447</v>
      </c>
      <c r="H63" s="15"/>
      <c r="I63" s="16" t="s">
        <v>174</v>
      </c>
      <c r="J63" s="18">
        <v>1500000</v>
      </c>
      <c r="K63" s="28">
        <v>15.777200000000001</v>
      </c>
      <c r="L63" s="28">
        <v>41.836399999999998</v>
      </c>
      <c r="M63" s="20" t="s">
        <v>179</v>
      </c>
      <c r="N63" s="20" t="s">
        <v>180</v>
      </c>
      <c r="O63" s="21" t="s">
        <v>181</v>
      </c>
      <c r="P63" s="22" t="s">
        <v>199</v>
      </c>
      <c r="Q63" s="17">
        <v>1513</v>
      </c>
      <c r="R63" s="23">
        <v>41114</v>
      </c>
      <c r="S63" s="17"/>
      <c r="T63" s="17"/>
      <c r="U63" s="17">
        <v>2012</v>
      </c>
      <c r="V63" s="24" t="s">
        <v>200</v>
      </c>
    </row>
    <row r="64" spans="1:22" ht="39.75" customHeight="1">
      <c r="A64" s="14" t="s">
        <v>448</v>
      </c>
      <c r="B64" s="14"/>
      <c r="C64" s="15" t="s">
        <v>29</v>
      </c>
      <c r="D64" s="16" t="s">
        <v>174</v>
      </c>
      <c r="E64" s="17" t="s">
        <v>175</v>
      </c>
      <c r="F64" s="17" t="s">
        <v>449</v>
      </c>
      <c r="G64" s="15" t="s">
        <v>450</v>
      </c>
      <c r="H64" s="15" t="s">
        <v>451</v>
      </c>
      <c r="I64" s="16" t="s">
        <v>174</v>
      </c>
      <c r="J64" s="18">
        <v>2300000</v>
      </c>
      <c r="K64" s="19">
        <v>15.5176285798319</v>
      </c>
      <c r="L64" s="19">
        <v>41.132121040961003</v>
      </c>
      <c r="M64" s="20" t="s">
        <v>179</v>
      </c>
      <c r="N64" s="20" t="s">
        <v>180</v>
      </c>
      <c r="O64" s="21" t="s">
        <v>306</v>
      </c>
      <c r="P64" s="22" t="s">
        <v>261</v>
      </c>
      <c r="Q64" s="17">
        <v>1717</v>
      </c>
      <c r="R64" s="23">
        <v>43731</v>
      </c>
      <c r="S64" s="17"/>
      <c r="T64" s="23"/>
      <c r="U64" s="17">
        <v>2019</v>
      </c>
      <c r="V64" s="24"/>
    </row>
    <row r="65" spans="1:22" ht="39.75" customHeight="1">
      <c r="A65" s="14" t="s">
        <v>452</v>
      </c>
      <c r="B65" s="14" t="s">
        <v>453</v>
      </c>
      <c r="C65" s="15" t="s">
        <v>29</v>
      </c>
      <c r="D65" s="16" t="s">
        <v>174</v>
      </c>
      <c r="E65" s="17" t="s">
        <v>175</v>
      </c>
      <c r="F65" s="17" t="s">
        <v>454</v>
      </c>
      <c r="G65" s="15" t="s">
        <v>455</v>
      </c>
      <c r="H65" s="15"/>
      <c r="I65" s="16" t="s">
        <v>174</v>
      </c>
      <c r="J65" s="18">
        <v>3000000</v>
      </c>
      <c r="K65" s="19">
        <v>15.5180174457828</v>
      </c>
      <c r="L65" s="19">
        <v>41.139329357547098</v>
      </c>
      <c r="M65" s="20" t="s">
        <v>179</v>
      </c>
      <c r="N65" s="20" t="s">
        <v>180</v>
      </c>
      <c r="O65" s="21" t="s">
        <v>181</v>
      </c>
      <c r="P65" s="22" t="s">
        <v>182</v>
      </c>
      <c r="Q65" s="17">
        <v>511</v>
      </c>
      <c r="R65" s="23">
        <v>42479</v>
      </c>
      <c r="S65" s="17"/>
      <c r="T65" s="23"/>
      <c r="U65" s="17">
        <v>2016</v>
      </c>
      <c r="V65" s="24"/>
    </row>
    <row r="66" spans="1:22" ht="39.75" customHeight="1">
      <c r="A66" s="14" t="s">
        <v>456</v>
      </c>
      <c r="B66" s="14" t="s">
        <v>457</v>
      </c>
      <c r="C66" s="15" t="s">
        <v>29</v>
      </c>
      <c r="D66" s="16" t="s">
        <v>174</v>
      </c>
      <c r="E66" s="17" t="s">
        <v>175</v>
      </c>
      <c r="F66" s="17" t="s">
        <v>458</v>
      </c>
      <c r="G66" s="15" t="s">
        <v>459</v>
      </c>
      <c r="H66" s="15"/>
      <c r="I66" s="16" t="s">
        <v>174</v>
      </c>
      <c r="J66" s="18">
        <v>1510000</v>
      </c>
      <c r="K66" s="19">
        <v>15.512112883256</v>
      </c>
      <c r="L66" s="19">
        <v>41.136459319473403</v>
      </c>
      <c r="M66" s="20" t="s">
        <v>179</v>
      </c>
      <c r="N66" s="20" t="s">
        <v>180</v>
      </c>
      <c r="O66" s="21" t="s">
        <v>181</v>
      </c>
      <c r="P66" s="22" t="s">
        <v>182</v>
      </c>
      <c r="Q66" s="17">
        <v>511</v>
      </c>
      <c r="R66" s="23">
        <v>42479</v>
      </c>
      <c r="S66" s="17"/>
      <c r="T66" s="17"/>
      <c r="U66" s="17">
        <v>2016</v>
      </c>
      <c r="V66" s="24"/>
    </row>
    <row r="67" spans="1:22" ht="71.25" customHeight="1">
      <c r="A67" s="14" t="s">
        <v>460</v>
      </c>
      <c r="B67" s="14"/>
      <c r="C67" s="15" t="s">
        <v>29</v>
      </c>
      <c r="D67" s="16" t="s">
        <v>174</v>
      </c>
      <c r="E67" s="17" t="s">
        <v>175</v>
      </c>
      <c r="F67" s="17" t="s">
        <v>461</v>
      </c>
      <c r="G67" s="15" t="s">
        <v>462</v>
      </c>
      <c r="H67" s="15" t="s">
        <v>463</v>
      </c>
      <c r="I67" s="16" t="s">
        <v>174</v>
      </c>
      <c r="J67" s="18">
        <v>4396000</v>
      </c>
      <c r="K67" s="19">
        <v>15.512882380498899</v>
      </c>
      <c r="L67" s="19">
        <v>41.129738399050197</v>
      </c>
      <c r="M67" s="20" t="s">
        <v>179</v>
      </c>
      <c r="N67" s="20" t="s">
        <v>180</v>
      </c>
      <c r="O67" s="21" t="s">
        <v>306</v>
      </c>
      <c r="P67" s="22" t="s">
        <v>464</v>
      </c>
      <c r="Q67" s="17"/>
      <c r="R67" s="17"/>
      <c r="S67" s="17"/>
      <c r="T67" s="17"/>
      <c r="U67" s="17">
        <v>2022</v>
      </c>
      <c r="V67" s="24"/>
    </row>
    <row r="68" spans="1:22" ht="39.75" customHeight="1">
      <c r="A68" s="25" t="s">
        <v>465</v>
      </c>
      <c r="B68" s="25"/>
      <c r="C68" s="15" t="s">
        <v>29</v>
      </c>
      <c r="D68" s="16" t="s">
        <v>174</v>
      </c>
      <c r="E68" s="26" t="s">
        <v>175</v>
      </c>
      <c r="F68" s="17" t="s">
        <v>466</v>
      </c>
      <c r="G68" s="27" t="s">
        <v>467</v>
      </c>
      <c r="H68" s="15"/>
      <c r="I68" s="16" t="s">
        <v>174</v>
      </c>
      <c r="J68" s="18">
        <v>3300000</v>
      </c>
      <c r="K68" s="28">
        <v>15.517099999999999</v>
      </c>
      <c r="L68" s="28">
        <v>41.136299999999999</v>
      </c>
      <c r="M68" s="20" t="s">
        <v>179</v>
      </c>
      <c r="N68" s="20" t="s">
        <v>180</v>
      </c>
      <c r="O68" s="21" t="s">
        <v>181</v>
      </c>
      <c r="P68" s="22" t="s">
        <v>199</v>
      </c>
      <c r="Q68" s="17">
        <v>1513</v>
      </c>
      <c r="R68" s="23">
        <v>41114</v>
      </c>
      <c r="S68" s="17"/>
      <c r="T68" s="17"/>
      <c r="U68" s="17">
        <v>2012</v>
      </c>
      <c r="V68" s="24" t="s">
        <v>200</v>
      </c>
    </row>
    <row r="69" spans="1:22" ht="63" customHeight="1">
      <c r="A69" s="14" t="s">
        <v>468</v>
      </c>
      <c r="B69" s="14"/>
      <c r="C69" s="27" t="s">
        <v>31</v>
      </c>
      <c r="D69" s="16" t="s">
        <v>174</v>
      </c>
      <c r="E69" s="17" t="s">
        <v>175</v>
      </c>
      <c r="F69" s="17" t="s">
        <v>469</v>
      </c>
      <c r="G69" s="15" t="s">
        <v>470</v>
      </c>
      <c r="H69" s="15" t="s">
        <v>471</v>
      </c>
      <c r="I69" s="16" t="s">
        <v>174</v>
      </c>
      <c r="J69" s="18">
        <v>7371336.9400000004</v>
      </c>
      <c r="K69" s="19">
        <v>16.026319836954698</v>
      </c>
      <c r="L69" s="19">
        <v>41.231112667456202</v>
      </c>
      <c r="M69" s="20" t="s">
        <v>216</v>
      </c>
      <c r="N69" s="15" t="s">
        <v>255</v>
      </c>
      <c r="O69" s="21" t="s">
        <v>209</v>
      </c>
      <c r="P69" s="22" t="s">
        <v>472</v>
      </c>
      <c r="Q69" s="17">
        <v>1851</v>
      </c>
      <c r="R69" s="23">
        <v>45649</v>
      </c>
      <c r="S69" s="17"/>
      <c r="T69" s="23"/>
      <c r="U69" s="17">
        <v>2024</v>
      </c>
      <c r="V69" s="24"/>
    </row>
    <row r="70" spans="1:22" ht="39.75" customHeight="1">
      <c r="A70" s="25" t="s">
        <v>473</v>
      </c>
      <c r="B70" s="25"/>
      <c r="C70" s="27" t="s">
        <v>31</v>
      </c>
      <c r="D70" s="16" t="s">
        <v>174</v>
      </c>
      <c r="E70" s="26" t="s">
        <v>272</v>
      </c>
      <c r="F70" s="17" t="s">
        <v>474</v>
      </c>
      <c r="G70" s="27" t="s">
        <v>475</v>
      </c>
      <c r="H70" s="15"/>
      <c r="I70" s="16" t="s">
        <v>174</v>
      </c>
      <c r="J70" s="18">
        <v>2000000</v>
      </c>
      <c r="K70" s="28">
        <v>16.064399999999999</v>
      </c>
      <c r="L70" s="28">
        <v>41.219700000000003</v>
      </c>
      <c r="M70" s="20" t="s">
        <v>179</v>
      </c>
      <c r="N70" s="20" t="s">
        <v>180</v>
      </c>
      <c r="O70" s="21" t="s">
        <v>209</v>
      </c>
      <c r="P70" s="22" t="s">
        <v>199</v>
      </c>
      <c r="Q70" s="17">
        <v>1513</v>
      </c>
      <c r="R70" s="23">
        <v>41114</v>
      </c>
      <c r="S70" s="17"/>
      <c r="T70" s="17"/>
      <c r="U70" s="17">
        <v>2012</v>
      </c>
      <c r="V70" s="24" t="s">
        <v>200</v>
      </c>
    </row>
    <row r="71" spans="1:22" ht="39.75" customHeight="1">
      <c r="A71" s="14" t="s">
        <v>476</v>
      </c>
      <c r="B71" s="14"/>
      <c r="C71" s="15" t="s">
        <v>32</v>
      </c>
      <c r="D71" s="16" t="s">
        <v>174</v>
      </c>
      <c r="E71" s="17" t="s">
        <v>213</v>
      </c>
      <c r="F71" s="17" t="s">
        <v>477</v>
      </c>
      <c r="G71" s="15" t="s">
        <v>478</v>
      </c>
      <c r="H71" s="15" t="s">
        <v>479</v>
      </c>
      <c r="I71" s="16" t="s">
        <v>174</v>
      </c>
      <c r="J71" s="18">
        <v>4500000</v>
      </c>
      <c r="K71" s="19">
        <v>16.9237253796509</v>
      </c>
      <c r="L71" s="19">
        <v>41.043297605868801</v>
      </c>
      <c r="M71" s="20" t="s">
        <v>216</v>
      </c>
      <c r="N71" s="20" t="s">
        <v>180</v>
      </c>
      <c r="O71" s="21" t="s">
        <v>281</v>
      </c>
      <c r="P71" s="22" t="s">
        <v>480</v>
      </c>
      <c r="Q71" s="17">
        <v>180</v>
      </c>
      <c r="R71" s="23">
        <v>44613</v>
      </c>
      <c r="S71" s="17"/>
      <c r="T71" s="17"/>
      <c r="U71" s="17">
        <v>2022</v>
      </c>
      <c r="V71" s="24"/>
    </row>
    <row r="72" spans="1:22" ht="39.75" customHeight="1">
      <c r="A72" s="14" t="s">
        <v>481</v>
      </c>
      <c r="B72" s="14"/>
      <c r="C72" s="15" t="s">
        <v>33</v>
      </c>
      <c r="D72" s="16" t="s">
        <v>174</v>
      </c>
      <c r="E72" s="17" t="s">
        <v>175</v>
      </c>
      <c r="F72" s="17" t="s">
        <v>482</v>
      </c>
      <c r="G72" s="15" t="s">
        <v>483</v>
      </c>
      <c r="H72" s="15" t="s">
        <v>484</v>
      </c>
      <c r="I72" s="16" t="s">
        <v>174</v>
      </c>
      <c r="J72" s="18">
        <v>5000000</v>
      </c>
      <c r="K72" s="19">
        <v>15.6885565153509</v>
      </c>
      <c r="L72" s="19">
        <v>41.368250503580001</v>
      </c>
      <c r="M72" s="20" t="s">
        <v>216</v>
      </c>
      <c r="N72" s="20" t="s">
        <v>180</v>
      </c>
      <c r="O72" s="21" t="s">
        <v>306</v>
      </c>
      <c r="P72" s="22" t="s">
        <v>480</v>
      </c>
      <c r="Q72" s="17">
        <v>180</v>
      </c>
      <c r="R72" s="23">
        <v>44613</v>
      </c>
      <c r="S72" s="17"/>
      <c r="T72" s="23"/>
      <c r="U72" s="17">
        <v>2022</v>
      </c>
      <c r="V72" s="24"/>
    </row>
    <row r="73" spans="1:22" ht="39.75" customHeight="1">
      <c r="A73" s="14" t="s">
        <v>485</v>
      </c>
      <c r="B73" s="14"/>
      <c r="C73" s="15" t="s">
        <v>34</v>
      </c>
      <c r="D73" s="16" t="s">
        <v>174</v>
      </c>
      <c r="E73" s="17" t="s">
        <v>175</v>
      </c>
      <c r="F73" s="17" t="s">
        <v>486</v>
      </c>
      <c r="G73" s="15" t="s">
        <v>487</v>
      </c>
      <c r="H73" s="15" t="s">
        <v>488</v>
      </c>
      <c r="I73" s="16" t="s">
        <v>174</v>
      </c>
      <c r="J73" s="18">
        <v>4750000</v>
      </c>
      <c r="K73" s="19">
        <v>14.970818110522501</v>
      </c>
      <c r="L73" s="19">
        <v>41.597215873664297</v>
      </c>
      <c r="M73" s="20" t="s">
        <v>179</v>
      </c>
      <c r="N73" s="20" t="s">
        <v>180</v>
      </c>
      <c r="O73" s="21" t="s">
        <v>306</v>
      </c>
      <c r="P73" s="22" t="s">
        <v>210</v>
      </c>
      <c r="Q73" s="17">
        <v>87</v>
      </c>
      <c r="R73" s="23">
        <v>43865</v>
      </c>
      <c r="S73" s="17"/>
      <c r="T73" s="17"/>
      <c r="U73" s="17">
        <v>2020</v>
      </c>
      <c r="V73" s="24"/>
    </row>
    <row r="74" spans="1:22" ht="39.75" customHeight="1">
      <c r="A74" s="14" t="s">
        <v>489</v>
      </c>
      <c r="B74" s="14" t="s">
        <v>490</v>
      </c>
      <c r="C74" s="15" t="s">
        <v>34</v>
      </c>
      <c r="D74" s="16" t="s">
        <v>174</v>
      </c>
      <c r="E74" s="17" t="s">
        <v>175</v>
      </c>
      <c r="F74" s="17" t="s">
        <v>491</v>
      </c>
      <c r="G74" s="15" t="s">
        <v>492</v>
      </c>
      <c r="H74" s="15"/>
      <c r="I74" s="16" t="s">
        <v>174</v>
      </c>
      <c r="J74" s="18">
        <v>1610000</v>
      </c>
      <c r="K74" s="19">
        <v>14.9830911740797</v>
      </c>
      <c r="L74" s="19">
        <v>41.5874021391922</v>
      </c>
      <c r="M74" s="20" t="s">
        <v>179</v>
      </c>
      <c r="N74" s="20" t="s">
        <v>180</v>
      </c>
      <c r="O74" s="21" t="s">
        <v>181</v>
      </c>
      <c r="P74" s="22" t="s">
        <v>182</v>
      </c>
      <c r="Q74" s="17">
        <v>511</v>
      </c>
      <c r="R74" s="23">
        <v>42479</v>
      </c>
      <c r="S74" s="17"/>
      <c r="T74" s="23"/>
      <c r="U74" s="17">
        <v>2016</v>
      </c>
      <c r="V74" s="24"/>
    </row>
    <row r="75" spans="1:22" ht="39.75" customHeight="1">
      <c r="A75" s="25" t="s">
        <v>493</v>
      </c>
      <c r="B75" s="25"/>
      <c r="C75" s="27" t="s">
        <v>34</v>
      </c>
      <c r="D75" s="16" t="s">
        <v>174</v>
      </c>
      <c r="E75" s="26" t="s">
        <v>175</v>
      </c>
      <c r="F75" s="17" t="s">
        <v>494</v>
      </c>
      <c r="G75" s="27" t="s">
        <v>495</v>
      </c>
      <c r="H75" s="15"/>
      <c r="I75" s="16" t="s">
        <v>174</v>
      </c>
      <c r="J75" s="18">
        <v>2000000</v>
      </c>
      <c r="K75" s="28">
        <v>14.9575</v>
      </c>
      <c r="L75" s="28">
        <v>41.598100000000002</v>
      </c>
      <c r="M75" s="20" t="s">
        <v>179</v>
      </c>
      <c r="N75" s="20" t="s">
        <v>180</v>
      </c>
      <c r="O75" s="21" t="s">
        <v>181</v>
      </c>
      <c r="P75" s="22" t="s">
        <v>199</v>
      </c>
      <c r="Q75" s="17">
        <v>1513</v>
      </c>
      <c r="R75" s="23">
        <v>41114</v>
      </c>
      <c r="S75" s="17"/>
      <c r="T75" s="17"/>
      <c r="U75" s="17">
        <v>2012</v>
      </c>
      <c r="V75" s="24" t="s">
        <v>200</v>
      </c>
    </row>
    <row r="76" spans="1:22" ht="39.75" customHeight="1">
      <c r="A76" s="14" t="s">
        <v>496</v>
      </c>
      <c r="B76" s="14" t="s">
        <v>497</v>
      </c>
      <c r="C76" s="15" t="s">
        <v>35</v>
      </c>
      <c r="D76" s="16" t="s">
        <v>174</v>
      </c>
      <c r="E76" s="17" t="s">
        <v>339</v>
      </c>
      <c r="F76" s="17" t="s">
        <v>498</v>
      </c>
      <c r="G76" s="15" t="s">
        <v>499</v>
      </c>
      <c r="H76" s="15"/>
      <c r="I76" s="16" t="s">
        <v>174</v>
      </c>
      <c r="J76" s="18">
        <v>1652663.02</v>
      </c>
      <c r="K76" s="19">
        <v>17.404213676788601</v>
      </c>
      <c r="L76" s="19">
        <v>40.4758608546868</v>
      </c>
      <c r="M76" s="20" t="s">
        <v>216</v>
      </c>
      <c r="N76" s="20" t="s">
        <v>180</v>
      </c>
      <c r="O76" s="21" t="s">
        <v>181</v>
      </c>
      <c r="P76" s="22" t="s">
        <v>182</v>
      </c>
      <c r="Q76" s="17">
        <v>1165</v>
      </c>
      <c r="R76" s="23">
        <v>42577</v>
      </c>
      <c r="S76" s="17"/>
      <c r="T76" s="17"/>
      <c r="U76" s="17">
        <v>2016</v>
      </c>
      <c r="V76" s="24"/>
    </row>
    <row r="77" spans="1:22" ht="77.25" customHeight="1">
      <c r="A77" s="14" t="s">
        <v>500</v>
      </c>
      <c r="B77" s="14"/>
      <c r="C77" s="15" t="s">
        <v>36</v>
      </c>
      <c r="D77" s="16" t="s">
        <v>174</v>
      </c>
      <c r="E77" s="17" t="s">
        <v>175</v>
      </c>
      <c r="F77" s="17" t="s">
        <v>501</v>
      </c>
      <c r="G77" s="15" t="s">
        <v>502</v>
      </c>
      <c r="H77" s="15" t="s">
        <v>503</v>
      </c>
      <c r="I77" s="16" t="s">
        <v>174</v>
      </c>
      <c r="J77" s="18">
        <v>5750000</v>
      </c>
      <c r="K77" s="19">
        <v>15.815007943242801</v>
      </c>
      <c r="L77" s="19">
        <v>41.857153760645701</v>
      </c>
      <c r="M77" s="20" t="s">
        <v>216</v>
      </c>
      <c r="N77" s="20" t="s">
        <v>180</v>
      </c>
      <c r="O77" s="21" t="s">
        <v>281</v>
      </c>
      <c r="P77" s="22" t="s">
        <v>314</v>
      </c>
      <c r="Q77" s="17">
        <v>566</v>
      </c>
      <c r="R77" s="23">
        <v>45776</v>
      </c>
      <c r="S77" s="17"/>
      <c r="T77" s="23"/>
      <c r="U77" s="17">
        <v>2025</v>
      </c>
      <c r="V77" s="24"/>
    </row>
    <row r="78" spans="1:22" ht="39.75" customHeight="1">
      <c r="A78" s="14" t="s">
        <v>504</v>
      </c>
      <c r="B78" s="14"/>
      <c r="C78" s="15" t="s">
        <v>36</v>
      </c>
      <c r="D78" s="16" t="s">
        <v>174</v>
      </c>
      <c r="E78" s="17" t="s">
        <v>175</v>
      </c>
      <c r="F78" s="17" t="s">
        <v>505</v>
      </c>
      <c r="G78" s="15" t="s">
        <v>506</v>
      </c>
      <c r="H78" s="15" t="s">
        <v>507</v>
      </c>
      <c r="I78" s="16" t="s">
        <v>174</v>
      </c>
      <c r="J78" s="18">
        <v>2074000</v>
      </c>
      <c r="K78" s="19">
        <v>15.873233336539201</v>
      </c>
      <c r="L78" s="19">
        <v>41.849386083232801</v>
      </c>
      <c r="M78" s="20" t="s">
        <v>216</v>
      </c>
      <c r="N78" s="20" t="s">
        <v>180</v>
      </c>
      <c r="O78" s="21" t="s">
        <v>181</v>
      </c>
      <c r="P78" s="22" t="s">
        <v>282</v>
      </c>
      <c r="Q78" s="17">
        <v>1202</v>
      </c>
      <c r="R78" s="23">
        <v>42944</v>
      </c>
      <c r="S78" s="17"/>
      <c r="T78" s="23"/>
      <c r="U78" s="17">
        <v>2017</v>
      </c>
      <c r="V78" s="24"/>
    </row>
    <row r="79" spans="1:22" ht="39.75" customHeight="1">
      <c r="A79" s="25" t="s">
        <v>508</v>
      </c>
      <c r="B79" s="25"/>
      <c r="C79" s="15" t="s">
        <v>36</v>
      </c>
      <c r="D79" s="16" t="s">
        <v>174</v>
      </c>
      <c r="E79" s="26" t="s">
        <v>175</v>
      </c>
      <c r="F79" s="17" t="s">
        <v>509</v>
      </c>
      <c r="G79" s="27" t="s">
        <v>510</v>
      </c>
      <c r="H79" s="15"/>
      <c r="I79" s="16" t="s">
        <v>174</v>
      </c>
      <c r="J79" s="18">
        <v>4000000</v>
      </c>
      <c r="K79" s="28">
        <v>15.860799999999999</v>
      </c>
      <c r="L79" s="28">
        <v>41.841099999999997</v>
      </c>
      <c r="M79" s="20" t="s">
        <v>179</v>
      </c>
      <c r="N79" s="20" t="s">
        <v>180</v>
      </c>
      <c r="O79" s="21" t="s">
        <v>181</v>
      </c>
      <c r="P79" s="22" t="s">
        <v>199</v>
      </c>
      <c r="Q79" s="17">
        <v>1513</v>
      </c>
      <c r="R79" s="23">
        <v>41114</v>
      </c>
      <c r="S79" s="17"/>
      <c r="T79" s="17"/>
      <c r="U79" s="17">
        <v>2012</v>
      </c>
      <c r="V79" s="24" t="s">
        <v>200</v>
      </c>
    </row>
    <row r="80" spans="1:22" ht="39.75" customHeight="1">
      <c r="A80" s="14" t="s">
        <v>511</v>
      </c>
      <c r="B80" s="14" t="s">
        <v>512</v>
      </c>
      <c r="C80" s="15" t="s">
        <v>37</v>
      </c>
      <c r="D80" s="16" t="s">
        <v>174</v>
      </c>
      <c r="E80" s="17" t="s">
        <v>175</v>
      </c>
      <c r="F80" s="17" t="s">
        <v>513</v>
      </c>
      <c r="G80" s="15" t="s">
        <v>514</v>
      </c>
      <c r="H80" s="15" t="s">
        <v>515</v>
      </c>
      <c r="I80" s="16" t="s">
        <v>174</v>
      </c>
      <c r="J80" s="18">
        <v>1850000</v>
      </c>
      <c r="K80" s="19">
        <v>15.0808717992089</v>
      </c>
      <c r="L80" s="19">
        <v>41.598236097932002</v>
      </c>
      <c r="M80" s="20" t="s">
        <v>179</v>
      </c>
      <c r="N80" s="20" t="s">
        <v>180</v>
      </c>
      <c r="O80" s="21" t="s">
        <v>181</v>
      </c>
      <c r="P80" s="22" t="s">
        <v>182</v>
      </c>
      <c r="Q80" s="17">
        <v>417</v>
      </c>
      <c r="R80" s="23">
        <v>43920</v>
      </c>
      <c r="S80" s="17"/>
      <c r="T80" s="23"/>
      <c r="U80" s="17">
        <v>2020</v>
      </c>
      <c r="V80" s="24"/>
    </row>
    <row r="81" spans="1:22" ht="39.75" customHeight="1">
      <c r="A81" s="14" t="s">
        <v>516</v>
      </c>
      <c r="B81" s="14"/>
      <c r="C81" s="15" t="s">
        <v>37</v>
      </c>
      <c r="D81" s="16" t="s">
        <v>174</v>
      </c>
      <c r="E81" s="17" t="s">
        <v>175</v>
      </c>
      <c r="F81" s="17" t="s">
        <v>517</v>
      </c>
      <c r="G81" s="15" t="s">
        <v>518</v>
      </c>
      <c r="H81" s="15" t="s">
        <v>519</v>
      </c>
      <c r="I81" s="16" t="s">
        <v>174</v>
      </c>
      <c r="J81" s="18">
        <v>690000</v>
      </c>
      <c r="K81" s="19">
        <v>15.101003861240899</v>
      </c>
      <c r="L81" s="19">
        <v>41.625254120604197</v>
      </c>
      <c r="M81" s="20" t="s">
        <v>179</v>
      </c>
      <c r="N81" s="20" t="s">
        <v>180</v>
      </c>
      <c r="O81" s="21" t="s">
        <v>181</v>
      </c>
      <c r="P81" s="22" t="s">
        <v>261</v>
      </c>
      <c r="Q81" s="17">
        <v>1717</v>
      </c>
      <c r="R81" s="23">
        <v>43731</v>
      </c>
      <c r="S81" s="17"/>
      <c r="T81" s="17"/>
      <c r="U81" s="17">
        <v>2019</v>
      </c>
      <c r="V81" s="24"/>
    </row>
    <row r="82" spans="1:22" ht="39.75" customHeight="1">
      <c r="A82" s="14" t="s">
        <v>520</v>
      </c>
      <c r="B82" s="14"/>
      <c r="C82" s="15" t="s">
        <v>37</v>
      </c>
      <c r="D82" s="16" t="s">
        <v>174</v>
      </c>
      <c r="E82" s="17" t="s">
        <v>175</v>
      </c>
      <c r="F82" s="17" t="s">
        <v>521</v>
      </c>
      <c r="G82" s="15" t="s">
        <v>522</v>
      </c>
      <c r="H82" s="15" t="s">
        <v>523</v>
      </c>
      <c r="I82" s="16" t="s">
        <v>174</v>
      </c>
      <c r="J82" s="18">
        <v>3350000</v>
      </c>
      <c r="K82" s="19">
        <v>15.0965539352304</v>
      </c>
      <c r="L82" s="19">
        <v>41.6253333220806</v>
      </c>
      <c r="M82" s="20" t="s">
        <v>179</v>
      </c>
      <c r="N82" s="20" t="s">
        <v>180</v>
      </c>
      <c r="O82" s="21" t="s">
        <v>306</v>
      </c>
      <c r="P82" s="22" t="s">
        <v>420</v>
      </c>
      <c r="Q82" s="17">
        <v>978</v>
      </c>
      <c r="R82" s="23">
        <v>43614</v>
      </c>
      <c r="S82" s="17"/>
      <c r="T82" s="17"/>
      <c r="U82" s="17">
        <v>2019</v>
      </c>
      <c r="V82" s="24"/>
    </row>
    <row r="83" spans="1:22" ht="39.75" customHeight="1">
      <c r="A83" s="14" t="s">
        <v>524</v>
      </c>
      <c r="B83" s="14" t="s">
        <v>525</v>
      </c>
      <c r="C83" s="15" t="s">
        <v>37</v>
      </c>
      <c r="D83" s="16" t="s">
        <v>174</v>
      </c>
      <c r="E83" s="17" t="s">
        <v>175</v>
      </c>
      <c r="F83" s="17" t="s">
        <v>526</v>
      </c>
      <c r="G83" s="15" t="s">
        <v>527</v>
      </c>
      <c r="H83" s="15" t="s">
        <v>528</v>
      </c>
      <c r="I83" s="16" t="s">
        <v>174</v>
      </c>
      <c r="J83" s="18">
        <v>2500000</v>
      </c>
      <c r="K83" s="19">
        <v>15.0960680264877</v>
      </c>
      <c r="L83" s="19">
        <v>41.623968782308303</v>
      </c>
      <c r="M83" s="20" t="s">
        <v>179</v>
      </c>
      <c r="N83" s="20" t="s">
        <v>180</v>
      </c>
      <c r="O83" s="21" t="s">
        <v>181</v>
      </c>
      <c r="P83" s="22" t="s">
        <v>182</v>
      </c>
      <c r="Q83" s="17">
        <v>511</v>
      </c>
      <c r="R83" s="23">
        <v>42479</v>
      </c>
      <c r="S83" s="17"/>
      <c r="T83" s="23"/>
      <c r="U83" s="17">
        <v>2016</v>
      </c>
      <c r="V83" s="24"/>
    </row>
    <row r="84" spans="1:22" ht="39.75" customHeight="1">
      <c r="A84" s="14" t="s">
        <v>529</v>
      </c>
      <c r="B84" s="14" t="s">
        <v>530</v>
      </c>
      <c r="C84" s="15" t="s">
        <v>37</v>
      </c>
      <c r="D84" s="16" t="s">
        <v>174</v>
      </c>
      <c r="E84" s="17" t="s">
        <v>175</v>
      </c>
      <c r="F84" s="17" t="s">
        <v>531</v>
      </c>
      <c r="G84" s="15" t="s">
        <v>532</v>
      </c>
      <c r="H84" s="15" t="s">
        <v>533</v>
      </c>
      <c r="I84" s="16" t="s">
        <v>174</v>
      </c>
      <c r="J84" s="18">
        <v>1200000</v>
      </c>
      <c r="K84" s="19">
        <v>15.080784739182301</v>
      </c>
      <c r="L84" s="19">
        <v>41.6280230575356</v>
      </c>
      <c r="M84" s="20" t="s">
        <v>179</v>
      </c>
      <c r="N84" s="20" t="s">
        <v>180</v>
      </c>
      <c r="O84" s="21" t="s">
        <v>181</v>
      </c>
      <c r="P84" s="22" t="s">
        <v>182</v>
      </c>
      <c r="Q84" s="17">
        <v>511</v>
      </c>
      <c r="R84" s="23">
        <v>42479</v>
      </c>
      <c r="S84" s="17"/>
      <c r="T84" s="23"/>
      <c r="U84" s="17">
        <v>2016</v>
      </c>
      <c r="V84" s="24"/>
    </row>
    <row r="85" spans="1:22" ht="39.75" customHeight="1">
      <c r="A85" s="14" t="s">
        <v>534</v>
      </c>
      <c r="B85" s="14"/>
      <c r="C85" s="15" t="s">
        <v>37</v>
      </c>
      <c r="D85" s="16" t="s">
        <v>174</v>
      </c>
      <c r="E85" s="17" t="s">
        <v>175</v>
      </c>
      <c r="F85" s="17" t="s">
        <v>535</v>
      </c>
      <c r="G85" s="15" t="s">
        <v>536</v>
      </c>
      <c r="H85" s="15" t="s">
        <v>537</v>
      </c>
      <c r="I85" s="16" t="s">
        <v>174</v>
      </c>
      <c r="J85" s="18">
        <v>85731.85</v>
      </c>
      <c r="K85" s="19">
        <v>15.109438097760901</v>
      </c>
      <c r="L85" s="19">
        <v>41.6207703563378</v>
      </c>
      <c r="M85" s="20" t="s">
        <v>216</v>
      </c>
      <c r="N85" s="20" t="s">
        <v>180</v>
      </c>
      <c r="O85" s="21" t="s">
        <v>181</v>
      </c>
      <c r="P85" s="22" t="s">
        <v>538</v>
      </c>
      <c r="Q85" s="17">
        <v>673</v>
      </c>
      <c r="R85" s="23">
        <v>38117</v>
      </c>
      <c r="S85" s="17"/>
      <c r="T85" s="23"/>
      <c r="U85" s="17">
        <v>2004</v>
      </c>
      <c r="V85" s="24"/>
    </row>
    <row r="86" spans="1:22" ht="39.75" customHeight="1">
      <c r="A86" s="14" t="s">
        <v>539</v>
      </c>
      <c r="B86" s="14"/>
      <c r="C86" s="15" t="s">
        <v>37</v>
      </c>
      <c r="D86" s="16" t="s">
        <v>174</v>
      </c>
      <c r="E86" s="17" t="s">
        <v>175</v>
      </c>
      <c r="F86" s="17" t="s">
        <v>540</v>
      </c>
      <c r="G86" s="15" t="s">
        <v>541</v>
      </c>
      <c r="H86" s="15" t="s">
        <v>537</v>
      </c>
      <c r="I86" s="16" t="s">
        <v>174</v>
      </c>
      <c r="J86" s="18">
        <v>60425.46</v>
      </c>
      <c r="K86" s="19">
        <v>15.109438097760901</v>
      </c>
      <c r="L86" s="19">
        <v>41.6207703563378</v>
      </c>
      <c r="M86" s="20" t="s">
        <v>216</v>
      </c>
      <c r="N86" s="20" t="s">
        <v>180</v>
      </c>
      <c r="O86" s="21" t="s">
        <v>181</v>
      </c>
      <c r="P86" s="22" t="s">
        <v>538</v>
      </c>
      <c r="Q86" s="17">
        <v>1962</v>
      </c>
      <c r="R86" s="23">
        <v>37240</v>
      </c>
      <c r="S86" s="17"/>
      <c r="T86" s="23"/>
      <c r="U86" s="17">
        <v>2001</v>
      </c>
      <c r="V86" s="24"/>
    </row>
    <row r="87" spans="1:22" ht="35.25" customHeight="1">
      <c r="A87" s="25" t="s">
        <v>542</v>
      </c>
      <c r="B87" s="25"/>
      <c r="C87" s="15" t="s">
        <v>37</v>
      </c>
      <c r="D87" s="16" t="s">
        <v>174</v>
      </c>
      <c r="E87" s="26" t="s">
        <v>175</v>
      </c>
      <c r="F87" s="17" t="s">
        <v>543</v>
      </c>
      <c r="G87" s="27" t="s">
        <v>544</v>
      </c>
      <c r="H87" s="15"/>
      <c r="I87" s="16" t="s">
        <v>174</v>
      </c>
      <c r="J87" s="18">
        <v>2500000</v>
      </c>
      <c r="K87" s="28">
        <v>15.089499999999999</v>
      </c>
      <c r="L87" s="28">
        <v>41.613799999999998</v>
      </c>
      <c r="M87" s="20" t="s">
        <v>179</v>
      </c>
      <c r="N87" s="20" t="s">
        <v>180</v>
      </c>
      <c r="O87" s="21" t="s">
        <v>181</v>
      </c>
      <c r="P87" s="22" t="s">
        <v>199</v>
      </c>
      <c r="Q87" s="17">
        <v>1513</v>
      </c>
      <c r="R87" s="23">
        <v>41114</v>
      </c>
      <c r="S87" s="17"/>
      <c r="T87" s="17"/>
      <c r="U87" s="17">
        <v>2012</v>
      </c>
      <c r="V87" s="24" t="s">
        <v>200</v>
      </c>
    </row>
    <row r="88" spans="1:22" ht="45.75" customHeight="1">
      <c r="A88" s="25" t="s">
        <v>545</v>
      </c>
      <c r="B88" s="25"/>
      <c r="C88" s="15" t="s">
        <v>37</v>
      </c>
      <c r="D88" s="16" t="s">
        <v>174</v>
      </c>
      <c r="E88" s="26" t="s">
        <v>175</v>
      </c>
      <c r="F88" s="17" t="s">
        <v>546</v>
      </c>
      <c r="G88" s="27" t="s">
        <v>547</v>
      </c>
      <c r="H88" s="15"/>
      <c r="I88" s="16" t="s">
        <v>174</v>
      </c>
      <c r="J88" s="18">
        <v>2500000</v>
      </c>
      <c r="K88" s="28">
        <v>15.083500000000001</v>
      </c>
      <c r="L88" s="28">
        <v>41.628599999999999</v>
      </c>
      <c r="M88" s="20" t="s">
        <v>179</v>
      </c>
      <c r="N88" s="20" t="s">
        <v>180</v>
      </c>
      <c r="O88" s="21" t="s">
        <v>181</v>
      </c>
      <c r="P88" s="22" t="s">
        <v>199</v>
      </c>
      <c r="Q88" s="17">
        <v>1513</v>
      </c>
      <c r="R88" s="23">
        <v>41114</v>
      </c>
      <c r="S88" s="17"/>
      <c r="T88" s="17"/>
      <c r="U88" s="17">
        <v>2012</v>
      </c>
      <c r="V88" s="24" t="s">
        <v>200</v>
      </c>
    </row>
    <row r="89" spans="1:22" ht="39.75" customHeight="1">
      <c r="A89" s="14" t="s">
        <v>548</v>
      </c>
      <c r="B89" s="14"/>
      <c r="C89" s="15" t="s">
        <v>38</v>
      </c>
      <c r="D89" s="16" t="s">
        <v>174</v>
      </c>
      <c r="E89" s="17" t="s">
        <v>175</v>
      </c>
      <c r="F89" s="17" t="s">
        <v>549</v>
      </c>
      <c r="G89" s="15" t="s">
        <v>550</v>
      </c>
      <c r="H89" s="15" t="s">
        <v>551</v>
      </c>
      <c r="I89" s="16" t="s">
        <v>174</v>
      </c>
      <c r="J89" s="18">
        <v>6200000</v>
      </c>
      <c r="K89" s="19">
        <v>15.1086679696611</v>
      </c>
      <c r="L89" s="19">
        <v>41.6125556101887</v>
      </c>
      <c r="M89" s="20" t="s">
        <v>179</v>
      </c>
      <c r="N89" s="15" t="s">
        <v>180</v>
      </c>
      <c r="O89" s="21" t="s">
        <v>209</v>
      </c>
      <c r="P89" s="22" t="s">
        <v>552</v>
      </c>
      <c r="Q89" s="17">
        <v>466</v>
      </c>
      <c r="R89" s="23">
        <v>45763</v>
      </c>
      <c r="S89" s="17"/>
      <c r="T89" s="17"/>
      <c r="U89" s="17">
        <v>2025</v>
      </c>
      <c r="V89" s="24"/>
    </row>
    <row r="90" spans="1:22" ht="39.75" customHeight="1">
      <c r="A90" s="14" t="s">
        <v>553</v>
      </c>
      <c r="B90" s="14" t="s">
        <v>554</v>
      </c>
      <c r="C90" s="15" t="s">
        <v>38</v>
      </c>
      <c r="D90" s="16" t="s">
        <v>174</v>
      </c>
      <c r="E90" s="17" t="s">
        <v>175</v>
      </c>
      <c r="F90" s="17" t="s">
        <v>555</v>
      </c>
      <c r="G90" s="15" t="s">
        <v>556</v>
      </c>
      <c r="H90" s="15"/>
      <c r="I90" s="16" t="s">
        <v>174</v>
      </c>
      <c r="J90" s="18">
        <v>500000</v>
      </c>
      <c r="K90" s="19">
        <v>15.1097313086713</v>
      </c>
      <c r="L90" s="19">
        <v>41.600815162685102</v>
      </c>
      <c r="M90" s="20" t="s">
        <v>179</v>
      </c>
      <c r="N90" s="20" t="s">
        <v>180</v>
      </c>
      <c r="O90" s="21" t="s">
        <v>181</v>
      </c>
      <c r="P90" s="22" t="s">
        <v>182</v>
      </c>
      <c r="Q90" s="17">
        <v>511</v>
      </c>
      <c r="R90" s="23">
        <v>42479</v>
      </c>
      <c r="S90" s="17"/>
      <c r="T90" s="17"/>
      <c r="U90" s="17">
        <v>2016</v>
      </c>
      <c r="V90" s="24"/>
    </row>
    <row r="91" spans="1:22" ht="39.75" customHeight="1">
      <c r="A91" s="14" t="s">
        <v>557</v>
      </c>
      <c r="B91" s="14"/>
      <c r="C91" s="15" t="s">
        <v>38</v>
      </c>
      <c r="D91" s="16" t="s">
        <v>174</v>
      </c>
      <c r="E91" s="17" t="s">
        <v>175</v>
      </c>
      <c r="F91" s="17" t="s">
        <v>558</v>
      </c>
      <c r="G91" s="15" t="s">
        <v>559</v>
      </c>
      <c r="H91" s="15" t="s">
        <v>560</v>
      </c>
      <c r="I91" s="16" t="s">
        <v>174</v>
      </c>
      <c r="J91" s="18">
        <v>1600000</v>
      </c>
      <c r="K91" s="19">
        <v>15.1206549813046</v>
      </c>
      <c r="L91" s="19">
        <v>41.599471872842003</v>
      </c>
      <c r="M91" s="20" t="s">
        <v>179</v>
      </c>
      <c r="N91" s="20" t="s">
        <v>180</v>
      </c>
      <c r="O91" s="21" t="s">
        <v>181</v>
      </c>
      <c r="P91" s="22" t="s">
        <v>334</v>
      </c>
      <c r="Q91" s="17"/>
      <c r="R91" s="17"/>
      <c r="S91" s="17"/>
      <c r="T91" s="17"/>
      <c r="U91" s="17">
        <v>2019</v>
      </c>
      <c r="V91" s="24"/>
    </row>
    <row r="92" spans="1:22" ht="39.75" customHeight="1">
      <c r="A92" s="14" t="s">
        <v>561</v>
      </c>
      <c r="B92" s="14"/>
      <c r="C92" s="15" t="s">
        <v>39</v>
      </c>
      <c r="D92" s="16" t="s">
        <v>174</v>
      </c>
      <c r="E92" s="17" t="s">
        <v>205</v>
      </c>
      <c r="F92" s="17" t="s">
        <v>562</v>
      </c>
      <c r="G92" s="15" t="s">
        <v>563</v>
      </c>
      <c r="H92" s="15" t="s">
        <v>564</v>
      </c>
      <c r="I92" s="16" t="s">
        <v>174</v>
      </c>
      <c r="J92" s="18">
        <v>3413000</v>
      </c>
      <c r="K92" s="19">
        <v>18.144698252538301</v>
      </c>
      <c r="L92" s="19">
        <v>40.012150591057598</v>
      </c>
      <c r="M92" s="20" t="s">
        <v>216</v>
      </c>
      <c r="N92" s="20" t="s">
        <v>180</v>
      </c>
      <c r="O92" s="21" t="s">
        <v>276</v>
      </c>
      <c r="P92" s="22" t="s">
        <v>282</v>
      </c>
      <c r="Q92" s="17">
        <v>1202</v>
      </c>
      <c r="R92" s="23">
        <v>42944</v>
      </c>
      <c r="S92" s="17"/>
      <c r="T92" s="17"/>
      <c r="U92" s="17">
        <v>2017</v>
      </c>
      <c r="V92" s="24"/>
    </row>
    <row r="93" spans="1:22" ht="39.75" customHeight="1">
      <c r="A93" s="14" t="s">
        <v>565</v>
      </c>
      <c r="B93" s="14"/>
      <c r="C93" s="15" t="s">
        <v>40</v>
      </c>
      <c r="D93" s="16" t="s">
        <v>174</v>
      </c>
      <c r="E93" s="17" t="s">
        <v>213</v>
      </c>
      <c r="F93" s="17" t="s">
        <v>566</v>
      </c>
      <c r="G93" s="15" t="s">
        <v>567</v>
      </c>
      <c r="H93" s="15" t="s">
        <v>568</v>
      </c>
      <c r="I93" s="16" t="s">
        <v>174</v>
      </c>
      <c r="J93" s="18">
        <v>2647972.1800000002</v>
      </c>
      <c r="K93" s="19">
        <v>16.7591206445971</v>
      </c>
      <c r="L93" s="19">
        <v>40.8859792494166</v>
      </c>
      <c r="M93" s="20" t="s">
        <v>179</v>
      </c>
      <c r="N93" s="20" t="s">
        <v>180</v>
      </c>
      <c r="O93" s="21" t="s">
        <v>181</v>
      </c>
      <c r="P93" s="22" t="s">
        <v>334</v>
      </c>
      <c r="Q93" s="17"/>
      <c r="R93" s="17"/>
      <c r="S93" s="17"/>
      <c r="T93" s="17"/>
      <c r="U93" s="17">
        <v>2019</v>
      </c>
      <c r="V93" s="24"/>
    </row>
    <row r="94" spans="1:22" ht="39.75" customHeight="1">
      <c r="A94" s="14" t="s">
        <v>569</v>
      </c>
      <c r="B94" s="14" t="s">
        <v>570</v>
      </c>
      <c r="C94" s="15" t="s">
        <v>41</v>
      </c>
      <c r="D94" s="16" t="s">
        <v>266</v>
      </c>
      <c r="E94" s="17" t="s">
        <v>339</v>
      </c>
      <c r="F94" s="17" t="s">
        <v>571</v>
      </c>
      <c r="G94" s="15" t="s">
        <v>572</v>
      </c>
      <c r="H94" s="15" t="s">
        <v>573</v>
      </c>
      <c r="I94" s="16" t="s">
        <v>174</v>
      </c>
      <c r="J94" s="18">
        <v>3464227.47</v>
      </c>
      <c r="K94" s="19">
        <v>16.962473583604599</v>
      </c>
      <c r="L94" s="19">
        <v>40.503581431422603</v>
      </c>
      <c r="M94" s="20" t="s">
        <v>216</v>
      </c>
      <c r="N94" s="20" t="s">
        <v>180</v>
      </c>
      <c r="O94" s="21" t="s">
        <v>181</v>
      </c>
      <c r="P94" s="22" t="s">
        <v>182</v>
      </c>
      <c r="Q94" s="17">
        <v>1165</v>
      </c>
      <c r="R94" s="23">
        <v>42577</v>
      </c>
      <c r="S94" s="17"/>
      <c r="T94" s="17"/>
      <c r="U94" s="17">
        <v>2016</v>
      </c>
      <c r="V94" s="24"/>
    </row>
    <row r="95" spans="1:22" ht="39.75" customHeight="1">
      <c r="A95" s="14" t="s">
        <v>574</v>
      </c>
      <c r="B95" s="14" t="s">
        <v>575</v>
      </c>
      <c r="C95" s="15" t="s">
        <v>42</v>
      </c>
      <c r="D95" s="16" t="s">
        <v>174</v>
      </c>
      <c r="E95" s="17" t="s">
        <v>175</v>
      </c>
      <c r="F95" s="17" t="s">
        <v>576</v>
      </c>
      <c r="G95" s="15" t="s">
        <v>577</v>
      </c>
      <c r="H95" s="15" t="s">
        <v>578</v>
      </c>
      <c r="I95" s="16" t="s">
        <v>174</v>
      </c>
      <c r="J95" s="18">
        <v>3000000</v>
      </c>
      <c r="K95" s="19">
        <v>15.206849412177901</v>
      </c>
      <c r="L95" s="19">
        <v>41.345941317855399</v>
      </c>
      <c r="M95" s="20" t="s">
        <v>179</v>
      </c>
      <c r="N95" s="20" t="s">
        <v>180</v>
      </c>
      <c r="O95" s="21" t="s">
        <v>181</v>
      </c>
      <c r="P95" s="22" t="s">
        <v>182</v>
      </c>
      <c r="Q95" s="17">
        <v>417</v>
      </c>
      <c r="R95" s="23">
        <v>43920</v>
      </c>
      <c r="S95" s="17"/>
      <c r="T95" s="17"/>
      <c r="U95" s="17">
        <v>2020</v>
      </c>
      <c r="V95" s="24"/>
    </row>
    <row r="96" spans="1:22" ht="39.75" customHeight="1">
      <c r="A96" s="14" t="s">
        <v>579</v>
      </c>
      <c r="B96" s="14"/>
      <c r="C96" s="15" t="s">
        <v>42</v>
      </c>
      <c r="D96" s="16" t="s">
        <v>174</v>
      </c>
      <c r="E96" s="17" t="s">
        <v>175</v>
      </c>
      <c r="F96" s="17" t="s">
        <v>580</v>
      </c>
      <c r="G96" s="15" t="s">
        <v>581</v>
      </c>
      <c r="H96" s="15" t="s">
        <v>582</v>
      </c>
      <c r="I96" s="16" t="s">
        <v>174</v>
      </c>
      <c r="J96" s="18">
        <v>497000</v>
      </c>
      <c r="K96" s="19">
        <v>15.1974831382989</v>
      </c>
      <c r="L96" s="19">
        <v>41.346025890149001</v>
      </c>
      <c r="M96" s="20" t="s">
        <v>179</v>
      </c>
      <c r="N96" s="20" t="s">
        <v>180</v>
      </c>
      <c r="O96" s="21" t="s">
        <v>306</v>
      </c>
      <c r="P96" s="22" t="s">
        <v>261</v>
      </c>
      <c r="Q96" s="17">
        <v>1717</v>
      </c>
      <c r="R96" s="23">
        <v>43731</v>
      </c>
      <c r="S96" s="17"/>
      <c r="T96" s="17"/>
      <c r="U96" s="17">
        <v>2019</v>
      </c>
      <c r="V96" s="24"/>
    </row>
    <row r="97" spans="1:22" ht="39.75" customHeight="1">
      <c r="A97" s="14" t="s">
        <v>583</v>
      </c>
      <c r="B97" s="14"/>
      <c r="C97" s="15" t="s">
        <v>42</v>
      </c>
      <c r="D97" s="16" t="s">
        <v>174</v>
      </c>
      <c r="E97" s="17" t="s">
        <v>175</v>
      </c>
      <c r="F97" s="17" t="s">
        <v>584</v>
      </c>
      <c r="G97" s="15" t="s">
        <v>585</v>
      </c>
      <c r="H97" s="15" t="s">
        <v>586</v>
      </c>
      <c r="I97" s="16" t="s">
        <v>174</v>
      </c>
      <c r="J97" s="18">
        <v>3457000</v>
      </c>
      <c r="K97" s="19">
        <v>15.319353656032201</v>
      </c>
      <c r="L97" s="19">
        <v>41.3915990079335</v>
      </c>
      <c r="M97" s="20" t="s">
        <v>216</v>
      </c>
      <c r="N97" s="20" t="s">
        <v>180</v>
      </c>
      <c r="O97" s="21" t="s">
        <v>306</v>
      </c>
      <c r="P97" s="22" t="s">
        <v>282</v>
      </c>
      <c r="Q97" s="17">
        <v>1202</v>
      </c>
      <c r="R97" s="23">
        <v>42944</v>
      </c>
      <c r="S97" s="17"/>
      <c r="T97" s="17"/>
      <c r="U97" s="17">
        <v>2017</v>
      </c>
      <c r="V97" s="24"/>
    </row>
    <row r="98" spans="1:22" ht="39.75" customHeight="1">
      <c r="A98" s="14" t="s">
        <v>587</v>
      </c>
      <c r="B98" s="14" t="s">
        <v>588</v>
      </c>
      <c r="C98" s="15" t="s">
        <v>42</v>
      </c>
      <c r="D98" s="16" t="s">
        <v>174</v>
      </c>
      <c r="E98" s="17" t="s">
        <v>175</v>
      </c>
      <c r="F98" s="17" t="s">
        <v>589</v>
      </c>
      <c r="G98" s="15" t="s">
        <v>590</v>
      </c>
      <c r="H98" s="15"/>
      <c r="I98" s="16" t="s">
        <v>174</v>
      </c>
      <c r="J98" s="18">
        <v>460000</v>
      </c>
      <c r="K98" s="19">
        <v>15.2012158435562</v>
      </c>
      <c r="L98" s="19">
        <v>41.341831941650199</v>
      </c>
      <c r="M98" s="20" t="s">
        <v>179</v>
      </c>
      <c r="N98" s="20" t="s">
        <v>180</v>
      </c>
      <c r="O98" s="21" t="s">
        <v>181</v>
      </c>
      <c r="P98" s="22" t="s">
        <v>182</v>
      </c>
      <c r="Q98" s="17">
        <v>511</v>
      </c>
      <c r="R98" s="23">
        <v>42479</v>
      </c>
      <c r="S98" s="17"/>
      <c r="T98" s="17"/>
      <c r="U98" s="17">
        <v>2016</v>
      </c>
      <c r="V98" s="24"/>
    </row>
    <row r="99" spans="1:22" ht="39.75" customHeight="1">
      <c r="A99" s="14" t="s">
        <v>591</v>
      </c>
      <c r="B99" s="14" t="s">
        <v>592</v>
      </c>
      <c r="C99" s="15" t="s">
        <v>42</v>
      </c>
      <c r="D99" s="16" t="s">
        <v>174</v>
      </c>
      <c r="E99" s="17" t="s">
        <v>175</v>
      </c>
      <c r="F99" s="17" t="s">
        <v>593</v>
      </c>
      <c r="G99" s="15" t="s">
        <v>594</v>
      </c>
      <c r="H99" s="15"/>
      <c r="I99" s="16" t="s">
        <v>174</v>
      </c>
      <c r="J99" s="18">
        <v>1197000</v>
      </c>
      <c r="K99" s="19">
        <v>15.1990521653244</v>
      </c>
      <c r="L99" s="19">
        <v>41.342055602022</v>
      </c>
      <c r="M99" s="20" t="s">
        <v>179</v>
      </c>
      <c r="N99" s="20" t="s">
        <v>180</v>
      </c>
      <c r="O99" s="21" t="s">
        <v>181</v>
      </c>
      <c r="P99" s="22" t="s">
        <v>182</v>
      </c>
      <c r="Q99" s="17">
        <v>511</v>
      </c>
      <c r="R99" s="23">
        <v>42479</v>
      </c>
      <c r="S99" s="17"/>
      <c r="T99" s="17"/>
      <c r="U99" s="17">
        <v>2016</v>
      </c>
      <c r="V99" s="24"/>
    </row>
    <row r="100" spans="1:22" ht="39.75" customHeight="1">
      <c r="A100" s="14" t="s">
        <v>595</v>
      </c>
      <c r="B100" s="14"/>
      <c r="C100" s="15" t="s">
        <v>42</v>
      </c>
      <c r="D100" s="16" t="s">
        <v>174</v>
      </c>
      <c r="E100" s="17" t="s">
        <v>175</v>
      </c>
      <c r="F100" s="17" t="s">
        <v>596</v>
      </c>
      <c r="G100" s="15" t="s">
        <v>597</v>
      </c>
      <c r="H100" s="15" t="s">
        <v>598</v>
      </c>
      <c r="I100" s="16" t="s">
        <v>174</v>
      </c>
      <c r="J100" s="18">
        <v>3000000</v>
      </c>
      <c r="K100" s="19">
        <v>15.1934364597545</v>
      </c>
      <c r="L100" s="19">
        <v>41.3443829668471</v>
      </c>
      <c r="M100" s="20" t="s">
        <v>179</v>
      </c>
      <c r="N100" s="20" t="s">
        <v>180</v>
      </c>
      <c r="O100" s="21" t="s">
        <v>181</v>
      </c>
      <c r="P100" s="22" t="s">
        <v>334</v>
      </c>
      <c r="Q100" s="17"/>
      <c r="R100" s="17"/>
      <c r="S100" s="17"/>
      <c r="T100" s="17"/>
      <c r="U100" s="17">
        <v>2019</v>
      </c>
      <c r="V100" s="24"/>
    </row>
    <row r="101" spans="1:22" ht="39.75" customHeight="1">
      <c r="A101" s="25" t="s">
        <v>599</v>
      </c>
      <c r="B101" s="25"/>
      <c r="C101" s="15" t="s">
        <v>42</v>
      </c>
      <c r="D101" s="16" t="s">
        <v>174</v>
      </c>
      <c r="E101" s="26" t="s">
        <v>175</v>
      </c>
      <c r="F101" s="17" t="s">
        <v>600</v>
      </c>
      <c r="G101" s="27" t="s">
        <v>601</v>
      </c>
      <c r="H101" s="15"/>
      <c r="I101" s="16" t="s">
        <v>174</v>
      </c>
      <c r="J101" s="18">
        <v>720000</v>
      </c>
      <c r="K101" s="28">
        <v>15.200100000000001</v>
      </c>
      <c r="L101" s="28">
        <v>41.340699999999998</v>
      </c>
      <c r="M101" s="20" t="s">
        <v>179</v>
      </c>
      <c r="N101" s="20" t="s">
        <v>180</v>
      </c>
      <c r="O101" s="21" t="s">
        <v>181</v>
      </c>
      <c r="P101" s="22" t="s">
        <v>199</v>
      </c>
      <c r="Q101" s="17">
        <v>1513</v>
      </c>
      <c r="R101" s="23">
        <v>41114</v>
      </c>
      <c r="S101" s="17"/>
      <c r="T101" s="17"/>
      <c r="U101" s="17">
        <v>2012</v>
      </c>
      <c r="V101" s="24" t="s">
        <v>200</v>
      </c>
    </row>
    <row r="102" spans="1:22" ht="39.75" customHeight="1">
      <c r="A102" s="25" t="s">
        <v>602</v>
      </c>
      <c r="B102" s="25"/>
      <c r="C102" s="15" t="s">
        <v>42</v>
      </c>
      <c r="D102" s="16" t="s">
        <v>174</v>
      </c>
      <c r="E102" s="26" t="s">
        <v>175</v>
      </c>
      <c r="F102" s="17" t="s">
        <v>603</v>
      </c>
      <c r="G102" s="27" t="s">
        <v>604</v>
      </c>
      <c r="H102" s="15"/>
      <c r="I102" s="16" t="s">
        <v>174</v>
      </c>
      <c r="J102" s="18">
        <v>700000</v>
      </c>
      <c r="K102" s="28">
        <v>15.2012</v>
      </c>
      <c r="L102" s="28">
        <v>41.346499999999999</v>
      </c>
      <c r="M102" s="20" t="s">
        <v>179</v>
      </c>
      <c r="N102" s="20" t="s">
        <v>180</v>
      </c>
      <c r="O102" s="21" t="s">
        <v>181</v>
      </c>
      <c r="P102" s="22" t="s">
        <v>199</v>
      </c>
      <c r="Q102" s="17">
        <v>1513</v>
      </c>
      <c r="R102" s="23">
        <v>41114</v>
      </c>
      <c r="S102" s="17"/>
      <c r="T102" s="17"/>
      <c r="U102" s="17">
        <v>2012</v>
      </c>
      <c r="V102" s="24" t="s">
        <v>200</v>
      </c>
    </row>
    <row r="103" spans="1:22" ht="39.75" customHeight="1">
      <c r="A103" s="14" t="s">
        <v>605</v>
      </c>
      <c r="B103" s="14"/>
      <c r="C103" s="15" t="s">
        <v>43</v>
      </c>
      <c r="D103" s="16" t="s">
        <v>174</v>
      </c>
      <c r="E103" s="17" t="s">
        <v>175</v>
      </c>
      <c r="F103" s="17" t="s">
        <v>606</v>
      </c>
      <c r="G103" s="15" t="s">
        <v>607</v>
      </c>
      <c r="H103" s="15" t="s">
        <v>608</v>
      </c>
      <c r="I103" s="16" t="s">
        <v>174</v>
      </c>
      <c r="J103" s="18">
        <v>1200000</v>
      </c>
      <c r="K103" s="19">
        <v>15.1089203211101</v>
      </c>
      <c r="L103" s="19">
        <v>41.569166415984697</v>
      </c>
      <c r="M103" s="20" t="s">
        <v>179</v>
      </c>
      <c r="N103" s="20" t="s">
        <v>180</v>
      </c>
      <c r="O103" s="21" t="s">
        <v>306</v>
      </c>
      <c r="P103" s="22" t="s">
        <v>261</v>
      </c>
      <c r="Q103" s="17">
        <v>1717</v>
      </c>
      <c r="R103" s="23">
        <v>43731</v>
      </c>
      <c r="S103" s="17"/>
      <c r="T103" s="23"/>
      <c r="U103" s="17">
        <v>2019</v>
      </c>
      <c r="V103" s="24"/>
    </row>
    <row r="104" spans="1:22" ht="39.75" customHeight="1">
      <c r="A104" s="14" t="s">
        <v>609</v>
      </c>
      <c r="B104" s="14" t="s">
        <v>610</v>
      </c>
      <c r="C104" s="15" t="s">
        <v>43</v>
      </c>
      <c r="D104" s="16" t="s">
        <v>174</v>
      </c>
      <c r="E104" s="17" t="s">
        <v>175</v>
      </c>
      <c r="F104" s="17" t="s">
        <v>611</v>
      </c>
      <c r="G104" s="15" t="s">
        <v>612</v>
      </c>
      <c r="H104" s="15"/>
      <c r="I104" s="16" t="s">
        <v>174</v>
      </c>
      <c r="J104" s="18">
        <v>2000000</v>
      </c>
      <c r="K104" s="19">
        <v>15.1146096478935</v>
      </c>
      <c r="L104" s="19">
        <v>41.583479012213402</v>
      </c>
      <c r="M104" s="20" t="s">
        <v>179</v>
      </c>
      <c r="N104" s="20" t="s">
        <v>180</v>
      </c>
      <c r="O104" s="21" t="s">
        <v>181</v>
      </c>
      <c r="P104" s="22" t="s">
        <v>182</v>
      </c>
      <c r="Q104" s="17">
        <v>511</v>
      </c>
      <c r="R104" s="23">
        <v>42479</v>
      </c>
      <c r="S104" s="17"/>
      <c r="T104" s="23"/>
      <c r="U104" s="17">
        <v>2016</v>
      </c>
      <c r="V104" s="24"/>
    </row>
    <row r="105" spans="1:22" ht="39.75" customHeight="1">
      <c r="A105" s="14" t="s">
        <v>613</v>
      </c>
      <c r="B105" s="14" t="s">
        <v>614</v>
      </c>
      <c r="C105" s="15" t="s">
        <v>44</v>
      </c>
      <c r="D105" s="16" t="s">
        <v>266</v>
      </c>
      <c r="E105" s="17" t="s">
        <v>205</v>
      </c>
      <c r="F105" s="17" t="s">
        <v>615</v>
      </c>
      <c r="G105" s="15" t="s">
        <v>616</v>
      </c>
      <c r="H105" s="15"/>
      <c r="I105" s="16" t="s">
        <v>174</v>
      </c>
      <c r="J105" s="18">
        <v>3000000</v>
      </c>
      <c r="K105" s="19">
        <v>18.333988916621699</v>
      </c>
      <c r="L105" s="19">
        <v>39.848374381744399</v>
      </c>
      <c r="M105" s="20" t="s">
        <v>179</v>
      </c>
      <c r="N105" s="20" t="s">
        <v>180</v>
      </c>
      <c r="O105" s="21" t="s">
        <v>181</v>
      </c>
      <c r="P105" s="22" t="s">
        <v>182</v>
      </c>
      <c r="Q105" s="17">
        <v>511</v>
      </c>
      <c r="R105" s="23">
        <v>42479</v>
      </c>
      <c r="S105" s="17"/>
      <c r="T105" s="17"/>
      <c r="U105" s="17">
        <v>2016</v>
      </c>
      <c r="V105" s="24"/>
    </row>
    <row r="106" spans="1:22" ht="39.75" customHeight="1">
      <c r="A106" s="14" t="s">
        <v>617</v>
      </c>
      <c r="B106" s="14"/>
      <c r="C106" s="15" t="s">
        <v>45</v>
      </c>
      <c r="D106" s="16" t="s">
        <v>266</v>
      </c>
      <c r="E106" s="17" t="s">
        <v>205</v>
      </c>
      <c r="F106" s="17" t="s">
        <v>618</v>
      </c>
      <c r="G106" s="15" t="s">
        <v>619</v>
      </c>
      <c r="H106" s="15" t="s">
        <v>620</v>
      </c>
      <c r="I106" s="16" t="s">
        <v>266</v>
      </c>
      <c r="J106" s="18">
        <v>1450000</v>
      </c>
      <c r="K106" s="19">
        <v>18.425700972957099</v>
      </c>
      <c r="L106" s="19">
        <v>40.001484388556797</v>
      </c>
      <c r="M106" s="20" t="s">
        <v>179</v>
      </c>
      <c r="N106" s="20" t="s">
        <v>180</v>
      </c>
      <c r="O106" s="21" t="s">
        <v>306</v>
      </c>
      <c r="P106" s="22" t="s">
        <v>621</v>
      </c>
      <c r="Q106" s="17">
        <v>1866</v>
      </c>
      <c r="R106" s="23">
        <v>45649</v>
      </c>
      <c r="S106" s="17"/>
      <c r="T106" s="17"/>
      <c r="U106" s="17">
        <v>2024</v>
      </c>
      <c r="V106" s="24"/>
    </row>
    <row r="107" spans="1:22" ht="39.75" customHeight="1">
      <c r="A107" s="14" t="s">
        <v>622</v>
      </c>
      <c r="B107" s="14" t="s">
        <v>623</v>
      </c>
      <c r="C107" s="15" t="s">
        <v>46</v>
      </c>
      <c r="D107" s="16" t="s">
        <v>174</v>
      </c>
      <c r="E107" s="17" t="s">
        <v>205</v>
      </c>
      <c r="F107" s="17" t="s">
        <v>624</v>
      </c>
      <c r="G107" s="15" t="s">
        <v>625</v>
      </c>
      <c r="H107" s="15" t="s">
        <v>626</v>
      </c>
      <c r="I107" s="16" t="s">
        <v>174</v>
      </c>
      <c r="J107" s="18">
        <v>6714521.3399999999</v>
      </c>
      <c r="K107" s="19">
        <v>18.2130655182611</v>
      </c>
      <c r="L107" s="19">
        <v>40.303728762029401</v>
      </c>
      <c r="M107" s="20" t="s">
        <v>216</v>
      </c>
      <c r="N107" s="20" t="s">
        <v>180</v>
      </c>
      <c r="O107" s="21" t="s">
        <v>181</v>
      </c>
      <c r="P107" s="22" t="s">
        <v>182</v>
      </c>
      <c r="Q107" s="17">
        <v>1165</v>
      </c>
      <c r="R107" s="23">
        <v>42577</v>
      </c>
      <c r="S107" s="17"/>
      <c r="T107" s="17"/>
      <c r="U107" s="17">
        <v>2016</v>
      </c>
      <c r="V107" s="24"/>
    </row>
    <row r="108" spans="1:22" ht="39.75" customHeight="1">
      <c r="A108" s="14" t="s">
        <v>627</v>
      </c>
      <c r="B108" s="14"/>
      <c r="C108" s="15" t="s">
        <v>47</v>
      </c>
      <c r="D108" s="16" t="s">
        <v>174</v>
      </c>
      <c r="E108" s="17" t="s">
        <v>175</v>
      </c>
      <c r="F108" s="17" t="s">
        <v>628</v>
      </c>
      <c r="G108" s="15" t="s">
        <v>629</v>
      </c>
      <c r="H108" s="15" t="s">
        <v>630</v>
      </c>
      <c r="I108" s="16" t="s">
        <v>174</v>
      </c>
      <c r="J108" s="18">
        <v>1500000</v>
      </c>
      <c r="K108" s="19">
        <v>14.9837234426136</v>
      </c>
      <c r="L108" s="19">
        <v>41.560207790966999</v>
      </c>
      <c r="M108" s="20" t="s">
        <v>179</v>
      </c>
      <c r="N108" s="20" t="s">
        <v>180</v>
      </c>
      <c r="O108" s="21" t="s">
        <v>181</v>
      </c>
      <c r="P108" s="22" t="s">
        <v>261</v>
      </c>
      <c r="Q108" s="17">
        <v>1717</v>
      </c>
      <c r="R108" s="23">
        <v>43731</v>
      </c>
      <c r="S108" s="17"/>
      <c r="T108" s="17"/>
      <c r="U108" s="17">
        <v>2019</v>
      </c>
      <c r="V108" s="24"/>
    </row>
    <row r="109" spans="1:22" ht="39.75" customHeight="1">
      <c r="A109" s="14" t="s">
        <v>631</v>
      </c>
      <c r="B109" s="14" t="s">
        <v>632</v>
      </c>
      <c r="C109" s="15" t="s">
        <v>47</v>
      </c>
      <c r="D109" s="16" t="s">
        <v>174</v>
      </c>
      <c r="E109" s="17" t="s">
        <v>175</v>
      </c>
      <c r="F109" s="17" t="s">
        <v>633</v>
      </c>
      <c r="G109" s="15" t="s">
        <v>634</v>
      </c>
      <c r="H109" s="15"/>
      <c r="I109" s="16" t="s">
        <v>174</v>
      </c>
      <c r="J109" s="18">
        <v>1800000</v>
      </c>
      <c r="K109" s="19">
        <v>14.9842535447796</v>
      </c>
      <c r="L109" s="19">
        <v>41.561741426437798</v>
      </c>
      <c r="M109" s="20" t="s">
        <v>179</v>
      </c>
      <c r="N109" s="20" t="s">
        <v>180</v>
      </c>
      <c r="O109" s="21" t="s">
        <v>181</v>
      </c>
      <c r="P109" s="22" t="s">
        <v>182</v>
      </c>
      <c r="Q109" s="17">
        <v>511</v>
      </c>
      <c r="R109" s="23">
        <v>42479</v>
      </c>
      <c r="S109" s="17"/>
      <c r="T109" s="23"/>
      <c r="U109" s="17">
        <v>2016</v>
      </c>
      <c r="V109" s="24"/>
    </row>
    <row r="110" spans="1:22" ht="39.75" customHeight="1">
      <c r="A110" s="25" t="s">
        <v>635</v>
      </c>
      <c r="B110" s="25"/>
      <c r="C110" s="27" t="s">
        <v>47</v>
      </c>
      <c r="D110" s="16" t="s">
        <v>174</v>
      </c>
      <c r="E110" s="26" t="s">
        <v>175</v>
      </c>
      <c r="F110" s="17" t="s">
        <v>636</v>
      </c>
      <c r="G110" s="27" t="s">
        <v>637</v>
      </c>
      <c r="H110" s="15"/>
      <c r="I110" s="16" t="s">
        <v>174</v>
      </c>
      <c r="J110" s="18">
        <v>2270000</v>
      </c>
      <c r="K110" s="28">
        <v>14.9819</v>
      </c>
      <c r="L110" s="28">
        <v>41.558300000000003</v>
      </c>
      <c r="M110" s="20" t="s">
        <v>179</v>
      </c>
      <c r="N110" s="20" t="s">
        <v>180</v>
      </c>
      <c r="O110" s="21" t="s">
        <v>181</v>
      </c>
      <c r="P110" s="22" t="s">
        <v>199</v>
      </c>
      <c r="Q110" s="17">
        <v>1513</v>
      </c>
      <c r="R110" s="23">
        <v>41114</v>
      </c>
      <c r="S110" s="17"/>
      <c r="T110" s="17"/>
      <c r="U110" s="17">
        <v>2012</v>
      </c>
      <c r="V110" s="24" t="s">
        <v>200</v>
      </c>
    </row>
    <row r="111" spans="1:22" ht="39.75" customHeight="1">
      <c r="A111" s="25" t="s">
        <v>638</v>
      </c>
      <c r="B111" s="25"/>
      <c r="C111" s="27" t="s">
        <v>47</v>
      </c>
      <c r="D111" s="16" t="s">
        <v>174</v>
      </c>
      <c r="E111" s="26" t="s">
        <v>175</v>
      </c>
      <c r="F111" s="17" t="s">
        <v>639</v>
      </c>
      <c r="G111" s="27" t="s">
        <v>640</v>
      </c>
      <c r="H111" s="15"/>
      <c r="I111" s="16" t="s">
        <v>174</v>
      </c>
      <c r="J111" s="18">
        <v>2600000</v>
      </c>
      <c r="K111" s="28">
        <v>14.978999999999999</v>
      </c>
      <c r="L111" s="28">
        <v>41.563800000000001</v>
      </c>
      <c r="M111" s="20" t="s">
        <v>179</v>
      </c>
      <c r="N111" s="20" t="s">
        <v>180</v>
      </c>
      <c r="O111" s="21" t="s">
        <v>181</v>
      </c>
      <c r="P111" s="22" t="s">
        <v>199</v>
      </c>
      <c r="Q111" s="17">
        <v>1513</v>
      </c>
      <c r="R111" s="23">
        <v>41114</v>
      </c>
      <c r="S111" s="17"/>
      <c r="T111" s="17"/>
      <c r="U111" s="17">
        <v>2012</v>
      </c>
      <c r="V111" s="24" t="s">
        <v>200</v>
      </c>
    </row>
    <row r="112" spans="1:22" ht="39.75" customHeight="1">
      <c r="A112" s="14" t="s">
        <v>641</v>
      </c>
      <c r="B112" s="14" t="s">
        <v>642</v>
      </c>
      <c r="C112" s="15" t="s">
        <v>49</v>
      </c>
      <c r="D112" s="16" t="s">
        <v>174</v>
      </c>
      <c r="E112" s="17" t="s">
        <v>175</v>
      </c>
      <c r="F112" s="17" t="s">
        <v>643</v>
      </c>
      <c r="G112" s="15" t="s">
        <v>644</v>
      </c>
      <c r="H112" s="15" t="s">
        <v>645</v>
      </c>
      <c r="I112" s="16" t="s">
        <v>174</v>
      </c>
      <c r="J112" s="18">
        <v>1450000</v>
      </c>
      <c r="K112" s="19">
        <v>15.181487933057101</v>
      </c>
      <c r="L112" s="19">
        <v>41.328226864243</v>
      </c>
      <c r="M112" s="20" t="s">
        <v>179</v>
      </c>
      <c r="N112" s="20" t="s">
        <v>180</v>
      </c>
      <c r="O112" s="21" t="s">
        <v>181</v>
      </c>
      <c r="P112" s="22" t="s">
        <v>182</v>
      </c>
      <c r="Q112" s="17">
        <v>417</v>
      </c>
      <c r="R112" s="23">
        <v>43920</v>
      </c>
      <c r="S112" s="17"/>
      <c r="T112" s="17"/>
      <c r="U112" s="17">
        <v>2020</v>
      </c>
      <c r="V112" s="24"/>
    </row>
    <row r="113" spans="1:22" ht="39.75" customHeight="1">
      <c r="A113" s="14" t="s">
        <v>646</v>
      </c>
      <c r="B113" s="14"/>
      <c r="C113" s="15" t="s">
        <v>49</v>
      </c>
      <c r="D113" s="16" t="s">
        <v>174</v>
      </c>
      <c r="E113" s="17" t="s">
        <v>175</v>
      </c>
      <c r="F113" s="17" t="s">
        <v>647</v>
      </c>
      <c r="G113" s="15" t="s">
        <v>648</v>
      </c>
      <c r="H113" s="15" t="s">
        <v>649</v>
      </c>
      <c r="I113" s="16" t="s">
        <v>174</v>
      </c>
      <c r="J113" s="18">
        <v>1500000</v>
      </c>
      <c r="K113" s="19">
        <v>15.180909529584801</v>
      </c>
      <c r="L113" s="19">
        <v>41.323886064760103</v>
      </c>
      <c r="M113" s="20" t="s">
        <v>179</v>
      </c>
      <c r="N113" s="20" t="s">
        <v>180</v>
      </c>
      <c r="O113" s="21" t="s">
        <v>181</v>
      </c>
      <c r="P113" s="22" t="s">
        <v>261</v>
      </c>
      <c r="Q113" s="17">
        <v>1717</v>
      </c>
      <c r="R113" s="23">
        <v>43731</v>
      </c>
      <c r="S113" s="17"/>
      <c r="T113" s="17"/>
      <c r="U113" s="17">
        <v>2019</v>
      </c>
      <c r="V113" s="24"/>
    </row>
    <row r="114" spans="1:22" ht="39.75" customHeight="1">
      <c r="A114" s="14" t="s">
        <v>650</v>
      </c>
      <c r="B114" s="14" t="s">
        <v>651</v>
      </c>
      <c r="C114" s="15" t="s">
        <v>49</v>
      </c>
      <c r="D114" s="16" t="s">
        <v>174</v>
      </c>
      <c r="E114" s="17" t="s">
        <v>175</v>
      </c>
      <c r="F114" s="17" t="s">
        <v>652</v>
      </c>
      <c r="G114" s="15" t="s">
        <v>653</v>
      </c>
      <c r="H114" s="15"/>
      <c r="I114" s="16" t="s">
        <v>174</v>
      </c>
      <c r="J114" s="18">
        <v>1000000</v>
      </c>
      <c r="K114" s="19">
        <v>15.1822822957285</v>
      </c>
      <c r="L114" s="19">
        <v>41.322545562666001</v>
      </c>
      <c r="M114" s="20" t="s">
        <v>179</v>
      </c>
      <c r="N114" s="20" t="s">
        <v>180</v>
      </c>
      <c r="O114" s="21" t="s">
        <v>181</v>
      </c>
      <c r="P114" s="22" t="s">
        <v>182</v>
      </c>
      <c r="Q114" s="17">
        <v>511</v>
      </c>
      <c r="R114" s="23">
        <v>42479</v>
      </c>
      <c r="S114" s="17"/>
      <c r="T114" s="23"/>
      <c r="U114" s="17">
        <v>2016</v>
      </c>
      <c r="V114" s="24"/>
    </row>
    <row r="115" spans="1:22" ht="39.75" customHeight="1">
      <c r="A115" s="14" t="s">
        <v>654</v>
      </c>
      <c r="B115" s="14" t="s">
        <v>655</v>
      </c>
      <c r="C115" s="15" t="s">
        <v>49</v>
      </c>
      <c r="D115" s="16" t="s">
        <v>174</v>
      </c>
      <c r="E115" s="17" t="s">
        <v>175</v>
      </c>
      <c r="F115" s="17" t="s">
        <v>656</v>
      </c>
      <c r="G115" s="15" t="s">
        <v>657</v>
      </c>
      <c r="H115" s="15"/>
      <c r="I115" s="16" t="s">
        <v>174</v>
      </c>
      <c r="J115" s="18">
        <v>1550000</v>
      </c>
      <c r="K115" s="19">
        <v>15.1814720296414</v>
      </c>
      <c r="L115" s="19">
        <v>41.326070169270302</v>
      </c>
      <c r="M115" s="20" t="s">
        <v>179</v>
      </c>
      <c r="N115" s="20" t="s">
        <v>180</v>
      </c>
      <c r="O115" s="21" t="s">
        <v>181</v>
      </c>
      <c r="P115" s="22" t="s">
        <v>182</v>
      </c>
      <c r="Q115" s="17">
        <v>511</v>
      </c>
      <c r="R115" s="23">
        <v>42479</v>
      </c>
      <c r="S115" s="17"/>
      <c r="T115" s="23"/>
      <c r="U115" s="17">
        <v>2016</v>
      </c>
      <c r="V115" s="24"/>
    </row>
    <row r="116" spans="1:22" ht="39.75" customHeight="1">
      <c r="A116" s="14" t="s">
        <v>658</v>
      </c>
      <c r="B116" s="14"/>
      <c r="C116" s="15" t="s">
        <v>49</v>
      </c>
      <c r="D116" s="16" t="s">
        <v>174</v>
      </c>
      <c r="E116" s="17" t="s">
        <v>175</v>
      </c>
      <c r="F116" s="17" t="s">
        <v>659</v>
      </c>
      <c r="G116" s="15" t="s">
        <v>660</v>
      </c>
      <c r="H116" s="15" t="s">
        <v>661</v>
      </c>
      <c r="I116" s="16" t="s">
        <v>174</v>
      </c>
      <c r="J116" s="18">
        <v>1200000</v>
      </c>
      <c r="K116" s="19">
        <v>15.184059043948</v>
      </c>
      <c r="L116" s="19">
        <v>41.323006344092001</v>
      </c>
      <c r="M116" s="20" t="s">
        <v>179</v>
      </c>
      <c r="N116" s="20" t="s">
        <v>180</v>
      </c>
      <c r="O116" s="21" t="s">
        <v>181</v>
      </c>
      <c r="P116" s="22" t="s">
        <v>247</v>
      </c>
      <c r="Q116" s="17">
        <v>1513</v>
      </c>
      <c r="R116" s="23">
        <v>41114</v>
      </c>
      <c r="S116" s="17"/>
      <c r="T116" s="17"/>
      <c r="U116" s="17">
        <v>2012</v>
      </c>
      <c r="V116" s="24" t="s">
        <v>200</v>
      </c>
    </row>
    <row r="117" spans="1:22" ht="39.75" customHeight="1">
      <c r="A117" s="25" t="s">
        <v>662</v>
      </c>
      <c r="B117" s="25"/>
      <c r="C117" s="15" t="s">
        <v>49</v>
      </c>
      <c r="D117" s="16" t="s">
        <v>174</v>
      </c>
      <c r="E117" s="17" t="s">
        <v>175</v>
      </c>
      <c r="F117" s="17" t="s">
        <v>663</v>
      </c>
      <c r="G117" s="27" t="s">
        <v>664</v>
      </c>
      <c r="H117" s="15"/>
      <c r="I117" s="16" t="s">
        <v>174</v>
      </c>
      <c r="J117" s="18">
        <v>950000</v>
      </c>
      <c r="K117" s="28">
        <v>15.180999999999999</v>
      </c>
      <c r="L117" s="28">
        <v>41.323799999999999</v>
      </c>
      <c r="M117" s="20" t="s">
        <v>179</v>
      </c>
      <c r="N117" s="20" t="s">
        <v>180</v>
      </c>
      <c r="O117" s="21" t="s">
        <v>181</v>
      </c>
      <c r="P117" s="22" t="s">
        <v>199</v>
      </c>
      <c r="Q117" s="17">
        <v>1513</v>
      </c>
      <c r="R117" s="23">
        <v>41114</v>
      </c>
      <c r="S117" s="17"/>
      <c r="T117" s="17"/>
      <c r="U117" s="17">
        <v>2012</v>
      </c>
      <c r="V117" s="24" t="s">
        <v>200</v>
      </c>
    </row>
    <row r="118" spans="1:22" ht="39.75" customHeight="1">
      <c r="A118" s="25" t="s">
        <v>665</v>
      </c>
      <c r="B118" s="25"/>
      <c r="C118" s="15" t="s">
        <v>49</v>
      </c>
      <c r="D118" s="16" t="s">
        <v>174</v>
      </c>
      <c r="E118" s="17" t="s">
        <v>175</v>
      </c>
      <c r="F118" s="17" t="s">
        <v>666</v>
      </c>
      <c r="G118" s="27" t="s">
        <v>667</v>
      </c>
      <c r="H118" s="15"/>
      <c r="I118" s="16" t="s">
        <v>174</v>
      </c>
      <c r="J118" s="18">
        <v>2240000</v>
      </c>
      <c r="K118" s="28">
        <v>15.182499999999999</v>
      </c>
      <c r="L118" s="28">
        <v>41.326999999999998</v>
      </c>
      <c r="M118" s="20" t="s">
        <v>179</v>
      </c>
      <c r="N118" s="20" t="s">
        <v>180</v>
      </c>
      <c r="O118" s="21" t="s">
        <v>181</v>
      </c>
      <c r="P118" s="22" t="s">
        <v>199</v>
      </c>
      <c r="Q118" s="17">
        <v>1513</v>
      </c>
      <c r="R118" s="23">
        <v>41114</v>
      </c>
      <c r="S118" s="17"/>
      <c r="T118" s="17"/>
      <c r="U118" s="17">
        <v>2012</v>
      </c>
      <c r="V118" s="24" t="s">
        <v>200</v>
      </c>
    </row>
    <row r="119" spans="1:22" ht="39.75" customHeight="1">
      <c r="A119" s="14" t="s">
        <v>668</v>
      </c>
      <c r="B119" s="14"/>
      <c r="C119" s="15" t="s">
        <v>50</v>
      </c>
      <c r="D119" s="16" t="s">
        <v>174</v>
      </c>
      <c r="E119" s="17" t="s">
        <v>175</v>
      </c>
      <c r="F119" s="17" t="s">
        <v>669</v>
      </c>
      <c r="G119" s="32" t="s">
        <v>670</v>
      </c>
      <c r="H119" s="15" t="s">
        <v>671</v>
      </c>
      <c r="I119" s="16" t="s">
        <v>174</v>
      </c>
      <c r="J119" s="18">
        <v>2945000</v>
      </c>
      <c r="K119" s="19">
        <v>15.885271206127401</v>
      </c>
      <c r="L119" s="19">
        <v>41.255036828542401</v>
      </c>
      <c r="M119" s="20" t="s">
        <v>216</v>
      </c>
      <c r="N119" s="20" t="s">
        <v>255</v>
      </c>
      <c r="O119" s="21" t="s">
        <v>276</v>
      </c>
      <c r="P119" s="22" t="s">
        <v>256</v>
      </c>
      <c r="Q119" s="16">
        <v>49</v>
      </c>
      <c r="R119" s="23">
        <v>44592</v>
      </c>
      <c r="S119" s="17"/>
      <c r="T119" s="17"/>
      <c r="U119" s="17">
        <v>2022</v>
      </c>
      <c r="V119" s="24"/>
    </row>
    <row r="120" spans="1:22" ht="39.75" customHeight="1">
      <c r="A120" s="14" t="s">
        <v>672</v>
      </c>
      <c r="B120" s="14"/>
      <c r="C120" s="15" t="s">
        <v>50</v>
      </c>
      <c r="D120" s="16" t="s">
        <v>174</v>
      </c>
      <c r="E120" s="17" t="s">
        <v>175</v>
      </c>
      <c r="F120" s="17" t="s">
        <v>673</v>
      </c>
      <c r="G120" s="15" t="s">
        <v>674</v>
      </c>
      <c r="H120" s="15" t="s">
        <v>675</v>
      </c>
      <c r="I120" s="16" t="s">
        <v>174</v>
      </c>
      <c r="J120" s="18">
        <v>6400000</v>
      </c>
      <c r="K120" s="19">
        <v>15.851176872475801</v>
      </c>
      <c r="L120" s="19">
        <v>41.143792076666699</v>
      </c>
      <c r="M120" s="20" t="s">
        <v>216</v>
      </c>
      <c r="N120" s="20" t="s">
        <v>180</v>
      </c>
      <c r="O120" s="21" t="s">
        <v>209</v>
      </c>
      <c r="P120" s="33" t="s">
        <v>676</v>
      </c>
      <c r="Q120" s="17"/>
      <c r="R120" s="23"/>
      <c r="S120" s="17"/>
      <c r="T120" s="23"/>
      <c r="U120" s="17">
        <v>2025</v>
      </c>
      <c r="V120" s="24"/>
    </row>
    <row r="121" spans="1:22" ht="39.75" customHeight="1">
      <c r="A121" s="25" t="s">
        <v>677</v>
      </c>
      <c r="B121" s="25"/>
      <c r="C121" s="15" t="s">
        <v>50</v>
      </c>
      <c r="D121" s="16" t="s">
        <v>174</v>
      </c>
      <c r="E121" s="26" t="s">
        <v>175</v>
      </c>
      <c r="F121" s="17" t="s">
        <v>678</v>
      </c>
      <c r="G121" s="27" t="s">
        <v>679</v>
      </c>
      <c r="H121" s="15" t="s">
        <v>680</v>
      </c>
      <c r="I121" s="16" t="s">
        <v>174</v>
      </c>
      <c r="J121" s="18">
        <v>2500000</v>
      </c>
      <c r="K121" s="28">
        <v>15.8965</v>
      </c>
      <c r="L121" s="28">
        <v>41.321199999999997</v>
      </c>
      <c r="M121" s="20" t="s">
        <v>216</v>
      </c>
      <c r="N121" s="20" t="s">
        <v>180</v>
      </c>
      <c r="O121" s="21" t="s">
        <v>181</v>
      </c>
      <c r="P121" s="22" t="s">
        <v>199</v>
      </c>
      <c r="Q121" s="17">
        <v>1513</v>
      </c>
      <c r="R121" s="23">
        <v>41114</v>
      </c>
      <c r="S121" s="17"/>
      <c r="T121" s="17"/>
      <c r="U121" s="17">
        <v>2012</v>
      </c>
      <c r="V121" s="24" t="s">
        <v>200</v>
      </c>
    </row>
    <row r="122" spans="1:22" ht="39.75" customHeight="1">
      <c r="A122" s="14" t="s">
        <v>681</v>
      </c>
      <c r="B122" s="14"/>
      <c r="C122" s="15" t="s">
        <v>51</v>
      </c>
      <c r="D122" s="16" t="s">
        <v>266</v>
      </c>
      <c r="E122" s="17" t="s">
        <v>175</v>
      </c>
      <c r="F122" s="17" t="s">
        <v>682</v>
      </c>
      <c r="G122" s="15" t="s">
        <v>683</v>
      </c>
      <c r="H122" s="15" t="s">
        <v>684</v>
      </c>
      <c r="I122" s="16" t="s">
        <v>174</v>
      </c>
      <c r="J122" s="18">
        <v>3100000</v>
      </c>
      <c r="K122" s="19">
        <v>15.1588039582495</v>
      </c>
      <c r="L122" s="19">
        <v>41.847967744675302</v>
      </c>
      <c r="M122" s="20" t="s">
        <v>179</v>
      </c>
      <c r="N122" s="15" t="s">
        <v>255</v>
      </c>
      <c r="O122" s="21" t="s">
        <v>209</v>
      </c>
      <c r="P122" s="22" t="s">
        <v>685</v>
      </c>
      <c r="Q122" s="17">
        <v>79</v>
      </c>
      <c r="R122" s="23">
        <v>45699</v>
      </c>
      <c r="S122" s="17"/>
      <c r="T122" s="23"/>
      <c r="U122" s="17">
        <v>2025</v>
      </c>
      <c r="V122" s="24"/>
    </row>
    <row r="123" spans="1:22" ht="39.75" customHeight="1">
      <c r="A123" s="14" t="s">
        <v>686</v>
      </c>
      <c r="B123" s="14"/>
      <c r="C123" s="15" t="s">
        <v>51</v>
      </c>
      <c r="D123" s="16" t="s">
        <v>266</v>
      </c>
      <c r="E123" s="17" t="s">
        <v>175</v>
      </c>
      <c r="F123" s="17" t="s">
        <v>687</v>
      </c>
      <c r="G123" s="15" t="s">
        <v>688</v>
      </c>
      <c r="H123" s="15" t="s">
        <v>689</v>
      </c>
      <c r="I123" s="16" t="s">
        <v>174</v>
      </c>
      <c r="J123" s="18">
        <v>14032550</v>
      </c>
      <c r="K123" s="19">
        <v>15.1631491368541</v>
      </c>
      <c r="L123" s="19">
        <v>41.845538100107603</v>
      </c>
      <c r="M123" s="20" t="s">
        <v>179</v>
      </c>
      <c r="N123" s="15" t="s">
        <v>255</v>
      </c>
      <c r="O123" s="21" t="s">
        <v>209</v>
      </c>
      <c r="P123" s="22" t="s">
        <v>690</v>
      </c>
      <c r="Q123" s="17">
        <v>240</v>
      </c>
      <c r="R123" s="23">
        <v>45362</v>
      </c>
      <c r="S123" s="17">
        <v>79</v>
      </c>
      <c r="T123" s="23">
        <v>45699</v>
      </c>
      <c r="U123" s="17">
        <v>2024</v>
      </c>
      <c r="V123" s="24"/>
    </row>
    <row r="124" spans="1:22" ht="39.75" customHeight="1">
      <c r="A124" s="25" t="s">
        <v>691</v>
      </c>
      <c r="B124" s="25"/>
      <c r="C124" s="15" t="s">
        <v>51</v>
      </c>
      <c r="D124" s="16" t="s">
        <v>266</v>
      </c>
      <c r="E124" s="26" t="s">
        <v>175</v>
      </c>
      <c r="F124" s="17" t="s">
        <v>692</v>
      </c>
      <c r="G124" s="27" t="s">
        <v>693</v>
      </c>
      <c r="H124" s="15"/>
      <c r="I124" s="16" t="s">
        <v>174</v>
      </c>
      <c r="J124" s="18">
        <v>2290000</v>
      </c>
      <c r="K124" s="28">
        <v>15.1647</v>
      </c>
      <c r="L124" s="28">
        <v>41.844999999999999</v>
      </c>
      <c r="M124" s="20" t="s">
        <v>179</v>
      </c>
      <c r="N124" s="20" t="s">
        <v>180</v>
      </c>
      <c r="O124" s="21" t="s">
        <v>306</v>
      </c>
      <c r="P124" s="22" t="s">
        <v>199</v>
      </c>
      <c r="Q124" s="17">
        <v>1513</v>
      </c>
      <c r="R124" s="23">
        <v>41114</v>
      </c>
      <c r="S124" s="17"/>
      <c r="T124" s="17"/>
      <c r="U124" s="17">
        <v>2012</v>
      </c>
      <c r="V124" s="24" t="s">
        <v>200</v>
      </c>
    </row>
    <row r="125" spans="1:22" ht="39.75" customHeight="1">
      <c r="A125" s="25" t="s">
        <v>694</v>
      </c>
      <c r="B125" s="25"/>
      <c r="C125" s="15" t="s">
        <v>51</v>
      </c>
      <c r="D125" s="16" t="s">
        <v>266</v>
      </c>
      <c r="E125" s="26" t="s">
        <v>175</v>
      </c>
      <c r="F125" s="17" t="s">
        <v>695</v>
      </c>
      <c r="G125" s="27" t="s">
        <v>696</v>
      </c>
      <c r="H125" s="15"/>
      <c r="I125" s="16" t="s">
        <v>174</v>
      </c>
      <c r="J125" s="18">
        <v>950000</v>
      </c>
      <c r="K125" s="28">
        <v>15.1922</v>
      </c>
      <c r="L125" s="28">
        <v>41.911999999999999</v>
      </c>
      <c r="M125" s="20" t="s">
        <v>216</v>
      </c>
      <c r="N125" s="20" t="s">
        <v>180</v>
      </c>
      <c r="O125" s="21" t="s">
        <v>181</v>
      </c>
      <c r="P125" s="22" t="s">
        <v>199</v>
      </c>
      <c r="Q125" s="17">
        <v>1513</v>
      </c>
      <c r="R125" s="23">
        <v>41114</v>
      </c>
      <c r="S125" s="17"/>
      <c r="T125" s="17"/>
      <c r="U125" s="17">
        <v>2012</v>
      </c>
      <c r="V125" s="24" t="s">
        <v>200</v>
      </c>
    </row>
    <row r="126" spans="1:22" ht="39.75" customHeight="1">
      <c r="A126" s="25" t="s">
        <v>697</v>
      </c>
      <c r="B126" s="25"/>
      <c r="C126" s="27" t="s">
        <v>52</v>
      </c>
      <c r="D126" s="16" t="s">
        <v>174</v>
      </c>
      <c r="E126" s="26" t="s">
        <v>433</v>
      </c>
      <c r="F126" s="17" t="s">
        <v>698</v>
      </c>
      <c r="G126" s="27" t="s">
        <v>699</v>
      </c>
      <c r="H126" s="15"/>
      <c r="I126" s="16" t="s">
        <v>174</v>
      </c>
      <c r="J126" s="18">
        <v>1500000</v>
      </c>
      <c r="K126" s="28">
        <v>17.434799999999999</v>
      </c>
      <c r="L126" s="28">
        <v>40.767099999999999</v>
      </c>
      <c r="M126" s="20" t="s">
        <v>216</v>
      </c>
      <c r="N126" s="20" t="s">
        <v>180</v>
      </c>
      <c r="O126" s="21" t="s">
        <v>181</v>
      </c>
      <c r="P126" s="22" t="s">
        <v>199</v>
      </c>
      <c r="Q126" s="17">
        <v>1513</v>
      </c>
      <c r="R126" s="23">
        <v>41114</v>
      </c>
      <c r="S126" s="17"/>
      <c r="T126" s="17"/>
      <c r="U126" s="17">
        <v>2012</v>
      </c>
      <c r="V126" s="24" t="s">
        <v>200</v>
      </c>
    </row>
    <row r="127" spans="1:22" ht="39.75" customHeight="1">
      <c r="A127" s="14" t="s">
        <v>700</v>
      </c>
      <c r="B127" s="14" t="s">
        <v>701</v>
      </c>
      <c r="C127" s="15" t="s">
        <v>53</v>
      </c>
      <c r="D127" s="16" t="s">
        <v>174</v>
      </c>
      <c r="E127" s="17" t="s">
        <v>205</v>
      </c>
      <c r="F127" s="17" t="s">
        <v>702</v>
      </c>
      <c r="G127" s="15" t="s">
        <v>703</v>
      </c>
      <c r="H127" s="15"/>
      <c r="I127" s="16" t="s">
        <v>174</v>
      </c>
      <c r="J127" s="18">
        <v>5000000</v>
      </c>
      <c r="K127" s="19">
        <v>18.030748646636098</v>
      </c>
      <c r="L127" s="19">
        <v>40.271611898917499</v>
      </c>
      <c r="M127" s="20" t="s">
        <v>216</v>
      </c>
      <c r="N127" s="20" t="s">
        <v>180</v>
      </c>
      <c r="O127" s="21" t="s">
        <v>306</v>
      </c>
      <c r="P127" s="22" t="s">
        <v>182</v>
      </c>
      <c r="Q127" s="17">
        <v>1165</v>
      </c>
      <c r="R127" s="23">
        <v>42577</v>
      </c>
      <c r="S127" s="17"/>
      <c r="T127" s="17"/>
      <c r="U127" s="17">
        <v>2016</v>
      </c>
      <c r="V127" s="24"/>
    </row>
    <row r="128" spans="1:22" ht="39.75" customHeight="1">
      <c r="A128" s="14" t="s">
        <v>704</v>
      </c>
      <c r="B128" s="14" t="s">
        <v>705</v>
      </c>
      <c r="C128" s="15" t="s">
        <v>54</v>
      </c>
      <c r="D128" s="16" t="s">
        <v>174</v>
      </c>
      <c r="E128" s="17" t="s">
        <v>213</v>
      </c>
      <c r="F128" s="17" t="s">
        <v>706</v>
      </c>
      <c r="G128" s="15" t="s">
        <v>707</v>
      </c>
      <c r="H128" s="15" t="s">
        <v>708</v>
      </c>
      <c r="I128" s="16" t="s">
        <v>174</v>
      </c>
      <c r="J128" s="18">
        <v>1500000</v>
      </c>
      <c r="K128" s="19">
        <v>16.41931296464</v>
      </c>
      <c r="L128" s="19">
        <v>41.146035996327399</v>
      </c>
      <c r="M128" s="20" t="s">
        <v>216</v>
      </c>
      <c r="N128" s="20" t="s">
        <v>180</v>
      </c>
      <c r="O128" s="21" t="s">
        <v>306</v>
      </c>
      <c r="P128" s="22" t="s">
        <v>182</v>
      </c>
      <c r="Q128" s="17">
        <v>1165</v>
      </c>
      <c r="R128" s="23">
        <v>42577</v>
      </c>
      <c r="S128" s="17"/>
      <c r="T128" s="23"/>
      <c r="U128" s="17">
        <v>2016</v>
      </c>
      <c r="V128" s="24"/>
    </row>
    <row r="129" spans="1:22" ht="39.75" customHeight="1">
      <c r="A129" s="25" t="s">
        <v>709</v>
      </c>
      <c r="B129" s="25"/>
      <c r="C129" s="15" t="s">
        <v>54</v>
      </c>
      <c r="D129" s="16" t="s">
        <v>174</v>
      </c>
      <c r="E129" s="26" t="s">
        <v>213</v>
      </c>
      <c r="F129" s="17" t="s">
        <v>710</v>
      </c>
      <c r="G129" s="27" t="s">
        <v>711</v>
      </c>
      <c r="H129" s="15"/>
      <c r="I129" s="16" t="s">
        <v>174</v>
      </c>
      <c r="J129" s="18">
        <v>2000000</v>
      </c>
      <c r="K129" s="28">
        <v>16.404499999999999</v>
      </c>
      <c r="L129" s="28">
        <v>41.134599999999999</v>
      </c>
      <c r="M129" s="20" t="s">
        <v>216</v>
      </c>
      <c r="N129" s="20" t="s">
        <v>180</v>
      </c>
      <c r="O129" s="21" t="s">
        <v>181</v>
      </c>
      <c r="P129" s="22" t="s">
        <v>199</v>
      </c>
      <c r="Q129" s="17">
        <v>1513</v>
      </c>
      <c r="R129" s="23">
        <v>41114</v>
      </c>
      <c r="S129" s="17"/>
      <c r="T129" s="17"/>
      <c r="U129" s="17">
        <v>2012</v>
      </c>
      <c r="V129" s="24" t="s">
        <v>200</v>
      </c>
    </row>
    <row r="130" spans="1:22" ht="39.75" customHeight="1">
      <c r="A130" s="14" t="s">
        <v>712</v>
      </c>
      <c r="B130" s="14" t="s">
        <v>713</v>
      </c>
      <c r="C130" s="15" t="s">
        <v>55</v>
      </c>
      <c r="D130" s="16" t="s">
        <v>174</v>
      </c>
      <c r="E130" s="17" t="s">
        <v>339</v>
      </c>
      <c r="F130" s="17" t="s">
        <v>714</v>
      </c>
      <c r="G130" s="15" t="s">
        <v>715</v>
      </c>
      <c r="H130" s="15" t="s">
        <v>716</v>
      </c>
      <c r="I130" s="16" t="s">
        <v>174</v>
      </c>
      <c r="J130" s="18">
        <v>4364574.97</v>
      </c>
      <c r="K130" s="19">
        <v>17.262898691543398</v>
      </c>
      <c r="L130" s="19">
        <v>40.619314374047498</v>
      </c>
      <c r="M130" s="20" t="s">
        <v>216</v>
      </c>
      <c r="N130" s="20" t="s">
        <v>180</v>
      </c>
      <c r="O130" s="21" t="s">
        <v>181</v>
      </c>
      <c r="P130" s="22" t="s">
        <v>182</v>
      </c>
      <c r="Q130" s="17">
        <v>1165</v>
      </c>
      <c r="R130" s="23">
        <v>42577</v>
      </c>
      <c r="S130" s="17"/>
      <c r="T130" s="17"/>
      <c r="U130" s="17">
        <v>2016</v>
      </c>
      <c r="V130" s="24"/>
    </row>
    <row r="131" spans="1:22" ht="39.75" customHeight="1">
      <c r="A131" s="14" t="s">
        <v>717</v>
      </c>
      <c r="B131" s="14" t="s">
        <v>718</v>
      </c>
      <c r="C131" s="15" t="s">
        <v>56</v>
      </c>
      <c r="D131" s="16" t="s">
        <v>174</v>
      </c>
      <c r="E131" s="17" t="s">
        <v>205</v>
      </c>
      <c r="F131" s="17" t="s">
        <v>719</v>
      </c>
      <c r="G131" s="15" t="s">
        <v>720</v>
      </c>
      <c r="H131" s="15"/>
      <c r="I131" s="16" t="s">
        <v>174</v>
      </c>
      <c r="J131" s="18">
        <v>3000000</v>
      </c>
      <c r="K131" s="19">
        <v>18.203732005958098</v>
      </c>
      <c r="L131" s="19">
        <v>40.121654886831799</v>
      </c>
      <c r="M131" s="20" t="s">
        <v>179</v>
      </c>
      <c r="N131" s="20" t="s">
        <v>180</v>
      </c>
      <c r="O131" s="21" t="s">
        <v>181</v>
      </c>
      <c r="P131" s="22" t="s">
        <v>182</v>
      </c>
      <c r="Q131" s="17">
        <v>511</v>
      </c>
      <c r="R131" s="23">
        <v>42479</v>
      </c>
      <c r="S131" s="17"/>
      <c r="T131" s="17"/>
      <c r="U131" s="17">
        <v>2016</v>
      </c>
      <c r="V131" s="24"/>
    </row>
    <row r="132" spans="1:22" ht="39.75" customHeight="1">
      <c r="A132" s="14" t="s">
        <v>721</v>
      </c>
      <c r="B132" s="14"/>
      <c r="C132" s="15" t="s">
        <v>57</v>
      </c>
      <c r="D132" s="16" t="s">
        <v>174</v>
      </c>
      <c r="E132" s="17" t="s">
        <v>175</v>
      </c>
      <c r="F132" s="17" t="s">
        <v>722</v>
      </c>
      <c r="G132" s="15" t="s">
        <v>723</v>
      </c>
      <c r="H132" s="15" t="s">
        <v>724</v>
      </c>
      <c r="I132" s="16" t="s">
        <v>174</v>
      </c>
      <c r="J132" s="18">
        <v>1890000</v>
      </c>
      <c r="K132" s="19">
        <v>15.389353988389599</v>
      </c>
      <c r="L132" s="19">
        <v>41.223588590196002</v>
      </c>
      <c r="M132" s="20" t="s">
        <v>383</v>
      </c>
      <c r="N132" s="20" t="s">
        <v>180</v>
      </c>
      <c r="O132" s="21" t="s">
        <v>306</v>
      </c>
      <c r="P132" s="22" t="s">
        <v>354</v>
      </c>
      <c r="Q132" s="17">
        <v>763</v>
      </c>
      <c r="R132" s="23">
        <v>44326</v>
      </c>
      <c r="S132" s="17"/>
      <c r="T132" s="23"/>
      <c r="U132" s="17">
        <v>2021</v>
      </c>
      <c r="V132" s="24"/>
    </row>
    <row r="133" spans="1:22" ht="39.75" customHeight="1">
      <c r="A133" s="14" t="s">
        <v>725</v>
      </c>
      <c r="B133" s="14"/>
      <c r="C133" s="15" t="s">
        <v>57</v>
      </c>
      <c r="D133" s="16" t="s">
        <v>174</v>
      </c>
      <c r="E133" s="17" t="s">
        <v>175</v>
      </c>
      <c r="F133" s="17" t="s">
        <v>726</v>
      </c>
      <c r="G133" s="15" t="s">
        <v>727</v>
      </c>
      <c r="H133" s="15" t="s">
        <v>728</v>
      </c>
      <c r="I133" s="16" t="s">
        <v>174</v>
      </c>
      <c r="J133" s="18">
        <v>3000000</v>
      </c>
      <c r="K133" s="19">
        <v>15.388404098968101</v>
      </c>
      <c r="L133" s="19">
        <v>41.226223162231101</v>
      </c>
      <c r="M133" s="20" t="s">
        <v>179</v>
      </c>
      <c r="N133" s="20" t="s">
        <v>180</v>
      </c>
      <c r="O133" s="21" t="s">
        <v>306</v>
      </c>
      <c r="P133" s="22" t="s">
        <v>261</v>
      </c>
      <c r="Q133" s="17">
        <v>1717</v>
      </c>
      <c r="R133" s="23">
        <v>43731</v>
      </c>
      <c r="S133" s="17"/>
      <c r="T133" s="17"/>
      <c r="U133" s="17">
        <v>2019</v>
      </c>
      <c r="V133" s="24"/>
    </row>
    <row r="134" spans="1:22" ht="39.75" customHeight="1">
      <c r="A134" s="14" t="s">
        <v>729</v>
      </c>
      <c r="B134" s="14" t="s">
        <v>730</v>
      </c>
      <c r="C134" s="15" t="s">
        <v>57</v>
      </c>
      <c r="D134" s="16" t="s">
        <v>174</v>
      </c>
      <c r="E134" s="17" t="s">
        <v>175</v>
      </c>
      <c r="F134" s="17" t="s">
        <v>731</v>
      </c>
      <c r="G134" s="15" t="s">
        <v>732</v>
      </c>
      <c r="H134" s="15"/>
      <c r="I134" s="16" t="s">
        <v>174</v>
      </c>
      <c r="J134" s="18">
        <v>2800000</v>
      </c>
      <c r="K134" s="19">
        <v>15.386736995627301</v>
      </c>
      <c r="L134" s="19">
        <v>41.220828530170202</v>
      </c>
      <c r="M134" s="20" t="s">
        <v>179</v>
      </c>
      <c r="N134" s="20" t="s">
        <v>180</v>
      </c>
      <c r="O134" s="21" t="s">
        <v>181</v>
      </c>
      <c r="P134" s="22" t="s">
        <v>182</v>
      </c>
      <c r="Q134" s="17">
        <v>511</v>
      </c>
      <c r="R134" s="23">
        <v>42479</v>
      </c>
      <c r="S134" s="17"/>
      <c r="T134" s="17"/>
      <c r="U134" s="17">
        <v>2016</v>
      </c>
      <c r="V134" s="24"/>
    </row>
    <row r="135" spans="1:22" ht="39.75" customHeight="1">
      <c r="A135" s="14" t="s">
        <v>733</v>
      </c>
      <c r="B135" s="14" t="s">
        <v>734</v>
      </c>
      <c r="C135" s="15" t="s">
        <v>57</v>
      </c>
      <c r="D135" s="16" t="s">
        <v>174</v>
      </c>
      <c r="E135" s="17" t="s">
        <v>175</v>
      </c>
      <c r="F135" s="17" t="s">
        <v>735</v>
      </c>
      <c r="G135" s="15" t="s">
        <v>736</v>
      </c>
      <c r="H135" s="15"/>
      <c r="I135" s="16" t="s">
        <v>174</v>
      </c>
      <c r="J135" s="18">
        <v>3000000</v>
      </c>
      <c r="K135" s="19">
        <v>15.379298831702799</v>
      </c>
      <c r="L135" s="19">
        <v>41.218964636010398</v>
      </c>
      <c r="M135" s="20" t="s">
        <v>179</v>
      </c>
      <c r="N135" s="20" t="s">
        <v>180</v>
      </c>
      <c r="O135" s="21" t="s">
        <v>181</v>
      </c>
      <c r="P135" s="22" t="s">
        <v>182</v>
      </c>
      <c r="Q135" s="17">
        <v>511</v>
      </c>
      <c r="R135" s="23">
        <v>42479</v>
      </c>
      <c r="S135" s="17"/>
      <c r="T135" s="17"/>
      <c r="U135" s="17">
        <v>2016</v>
      </c>
      <c r="V135" s="24"/>
    </row>
    <row r="136" spans="1:22" ht="39.75" customHeight="1">
      <c r="A136" s="25" t="s">
        <v>737</v>
      </c>
      <c r="B136" s="25"/>
      <c r="C136" s="15" t="s">
        <v>57</v>
      </c>
      <c r="D136" s="16" t="s">
        <v>174</v>
      </c>
      <c r="E136" s="26" t="s">
        <v>175</v>
      </c>
      <c r="F136" s="17" t="s">
        <v>738</v>
      </c>
      <c r="G136" s="27" t="s">
        <v>739</v>
      </c>
      <c r="H136" s="15"/>
      <c r="I136" s="16" t="s">
        <v>174</v>
      </c>
      <c r="J136" s="18">
        <v>2500000</v>
      </c>
      <c r="K136" s="28">
        <v>15.380699999999999</v>
      </c>
      <c r="L136" s="28">
        <v>41.219499999999996</v>
      </c>
      <c r="M136" s="20" t="s">
        <v>179</v>
      </c>
      <c r="N136" s="20" t="s">
        <v>180</v>
      </c>
      <c r="O136" s="21" t="s">
        <v>181</v>
      </c>
      <c r="P136" s="22" t="s">
        <v>199</v>
      </c>
      <c r="Q136" s="17">
        <v>1513</v>
      </c>
      <c r="R136" s="23">
        <v>41114</v>
      </c>
      <c r="S136" s="17"/>
      <c r="T136" s="17"/>
      <c r="U136" s="17">
        <v>2012</v>
      </c>
      <c r="V136" s="24" t="s">
        <v>200</v>
      </c>
    </row>
    <row r="137" spans="1:22" ht="39.75" customHeight="1">
      <c r="A137" s="25" t="s">
        <v>740</v>
      </c>
      <c r="B137" s="25"/>
      <c r="C137" s="15" t="s">
        <v>57</v>
      </c>
      <c r="D137" s="16" t="s">
        <v>174</v>
      </c>
      <c r="E137" s="26" t="s">
        <v>175</v>
      </c>
      <c r="F137" s="17" t="s">
        <v>741</v>
      </c>
      <c r="G137" s="27" t="s">
        <v>742</v>
      </c>
      <c r="H137" s="15"/>
      <c r="I137" s="16" t="s">
        <v>174</v>
      </c>
      <c r="J137" s="18">
        <v>3750000</v>
      </c>
      <c r="K137" s="28">
        <v>15.3887</v>
      </c>
      <c r="L137" s="28">
        <v>41.225299999999997</v>
      </c>
      <c r="M137" s="20" t="s">
        <v>179</v>
      </c>
      <c r="N137" s="20" t="s">
        <v>180</v>
      </c>
      <c r="O137" s="21" t="s">
        <v>181</v>
      </c>
      <c r="P137" s="22" t="s">
        <v>199</v>
      </c>
      <c r="Q137" s="17">
        <v>1513</v>
      </c>
      <c r="R137" s="23">
        <v>41114</v>
      </c>
      <c r="S137" s="17"/>
      <c r="T137" s="17"/>
      <c r="U137" s="17">
        <v>2012</v>
      </c>
      <c r="V137" s="24" t="s">
        <v>200</v>
      </c>
    </row>
    <row r="138" spans="1:22" ht="39.75" customHeight="1">
      <c r="A138" s="14" t="s">
        <v>743</v>
      </c>
      <c r="B138" s="14" t="s">
        <v>744</v>
      </c>
      <c r="C138" s="15" t="s">
        <v>58</v>
      </c>
      <c r="D138" s="16" t="s">
        <v>174</v>
      </c>
      <c r="E138" s="17" t="s">
        <v>175</v>
      </c>
      <c r="F138" s="17" t="s">
        <v>745</v>
      </c>
      <c r="G138" s="15" t="s">
        <v>746</v>
      </c>
      <c r="H138" s="15" t="s">
        <v>747</v>
      </c>
      <c r="I138" s="16" t="s">
        <v>174</v>
      </c>
      <c r="J138" s="18">
        <v>1165000</v>
      </c>
      <c r="K138" s="19">
        <v>15.1576151238893</v>
      </c>
      <c r="L138" s="19">
        <v>41.325734877257702</v>
      </c>
      <c r="M138" s="20" t="s">
        <v>179</v>
      </c>
      <c r="N138" s="20" t="s">
        <v>180</v>
      </c>
      <c r="O138" s="21" t="s">
        <v>181</v>
      </c>
      <c r="P138" s="22" t="s">
        <v>182</v>
      </c>
      <c r="Q138" s="17">
        <v>417</v>
      </c>
      <c r="R138" s="23">
        <v>43920</v>
      </c>
      <c r="S138" s="17"/>
      <c r="T138" s="17"/>
      <c r="U138" s="17">
        <v>2020</v>
      </c>
      <c r="V138" s="24"/>
    </row>
    <row r="139" spans="1:22" ht="39.75" customHeight="1">
      <c r="A139" s="14" t="s">
        <v>748</v>
      </c>
      <c r="B139" s="14" t="s">
        <v>749</v>
      </c>
      <c r="C139" s="15" t="s">
        <v>58</v>
      </c>
      <c r="D139" s="16" t="s">
        <v>174</v>
      </c>
      <c r="E139" s="17" t="s">
        <v>175</v>
      </c>
      <c r="F139" s="17" t="s">
        <v>750</v>
      </c>
      <c r="G139" s="15" t="s">
        <v>751</v>
      </c>
      <c r="H139" s="15"/>
      <c r="I139" s="16" t="s">
        <v>174</v>
      </c>
      <c r="J139" s="18">
        <v>1730000</v>
      </c>
      <c r="K139" s="19">
        <v>15.1620550245513</v>
      </c>
      <c r="L139" s="19">
        <v>41.325824963500203</v>
      </c>
      <c r="M139" s="20" t="s">
        <v>179</v>
      </c>
      <c r="N139" s="20" t="s">
        <v>180</v>
      </c>
      <c r="O139" s="21" t="s">
        <v>181</v>
      </c>
      <c r="P139" s="22" t="s">
        <v>182</v>
      </c>
      <c r="Q139" s="17">
        <v>511</v>
      </c>
      <c r="R139" s="23">
        <v>42479</v>
      </c>
      <c r="S139" s="17"/>
      <c r="T139" s="23"/>
      <c r="U139" s="17">
        <v>2016</v>
      </c>
      <c r="V139" s="24"/>
    </row>
    <row r="140" spans="1:22" ht="39.75" customHeight="1">
      <c r="A140" s="14" t="s">
        <v>752</v>
      </c>
      <c r="B140" s="14" t="s">
        <v>753</v>
      </c>
      <c r="C140" s="15" t="s">
        <v>58</v>
      </c>
      <c r="D140" s="16" t="s">
        <v>174</v>
      </c>
      <c r="E140" s="17" t="s">
        <v>175</v>
      </c>
      <c r="F140" s="17" t="s">
        <v>754</v>
      </c>
      <c r="G140" s="15" t="s">
        <v>755</v>
      </c>
      <c r="H140" s="15"/>
      <c r="I140" s="16" t="s">
        <v>174</v>
      </c>
      <c r="J140" s="18">
        <v>495000</v>
      </c>
      <c r="K140" s="19">
        <v>15.161135326541901</v>
      </c>
      <c r="L140" s="19">
        <v>41.320845401919897</v>
      </c>
      <c r="M140" s="20" t="s">
        <v>179</v>
      </c>
      <c r="N140" s="20" t="s">
        <v>180</v>
      </c>
      <c r="O140" s="21" t="s">
        <v>181</v>
      </c>
      <c r="P140" s="22" t="s">
        <v>182</v>
      </c>
      <c r="Q140" s="17">
        <v>511</v>
      </c>
      <c r="R140" s="23">
        <v>42479</v>
      </c>
      <c r="S140" s="17"/>
      <c r="T140" s="17"/>
      <c r="U140" s="17">
        <v>2016</v>
      </c>
      <c r="V140" s="24"/>
    </row>
    <row r="141" spans="1:22" ht="39.75" customHeight="1">
      <c r="A141" s="14" t="s">
        <v>756</v>
      </c>
      <c r="B141" s="14"/>
      <c r="C141" s="15" t="s">
        <v>58</v>
      </c>
      <c r="D141" s="16" t="s">
        <v>174</v>
      </c>
      <c r="E141" s="17" t="s">
        <v>175</v>
      </c>
      <c r="F141" s="34" t="s">
        <v>757</v>
      </c>
      <c r="G141" s="15" t="s">
        <v>758</v>
      </c>
      <c r="H141" s="15" t="s">
        <v>759</v>
      </c>
      <c r="I141" s="16" t="s">
        <v>174</v>
      </c>
      <c r="J141" s="18">
        <v>1200000</v>
      </c>
      <c r="K141" s="19">
        <v>15.1579404769529</v>
      </c>
      <c r="L141" s="19">
        <v>41.324978479763899</v>
      </c>
      <c r="M141" s="20" t="s">
        <v>179</v>
      </c>
      <c r="N141" s="20" t="s">
        <v>180</v>
      </c>
      <c r="O141" s="21" t="s">
        <v>181</v>
      </c>
      <c r="P141" s="22" t="s">
        <v>334</v>
      </c>
      <c r="Q141" s="17"/>
      <c r="R141" s="17"/>
      <c r="S141" s="17"/>
      <c r="T141" s="17"/>
      <c r="U141" s="17">
        <v>2019</v>
      </c>
      <c r="V141" s="24"/>
    </row>
    <row r="142" spans="1:22" ht="39.75" customHeight="1">
      <c r="A142" s="25" t="s">
        <v>760</v>
      </c>
      <c r="B142" s="25"/>
      <c r="C142" s="15" t="s">
        <v>58</v>
      </c>
      <c r="D142" s="16" t="s">
        <v>174</v>
      </c>
      <c r="E142" s="26" t="s">
        <v>175</v>
      </c>
      <c r="F142" s="17" t="s">
        <v>761</v>
      </c>
      <c r="G142" s="27" t="s">
        <v>762</v>
      </c>
      <c r="H142" s="15"/>
      <c r="I142" s="16" t="s">
        <v>174</v>
      </c>
      <c r="J142" s="18">
        <v>800000</v>
      </c>
      <c r="K142" s="28">
        <v>15.161</v>
      </c>
      <c r="L142" s="28">
        <v>41.321300000000001</v>
      </c>
      <c r="M142" s="20" t="s">
        <v>179</v>
      </c>
      <c r="N142" s="20" t="s">
        <v>180</v>
      </c>
      <c r="O142" s="21" t="s">
        <v>181</v>
      </c>
      <c r="P142" s="22" t="s">
        <v>199</v>
      </c>
      <c r="Q142" s="17">
        <v>1513</v>
      </c>
      <c r="R142" s="23">
        <v>41114</v>
      </c>
      <c r="S142" s="17"/>
      <c r="T142" s="17"/>
      <c r="U142" s="17">
        <v>2012</v>
      </c>
      <c r="V142" s="24" t="s">
        <v>200</v>
      </c>
    </row>
    <row r="143" spans="1:22" ht="39.75" customHeight="1">
      <c r="A143" s="25" t="s">
        <v>763</v>
      </c>
      <c r="B143" s="25"/>
      <c r="C143" s="15" t="s">
        <v>58</v>
      </c>
      <c r="D143" s="16" t="s">
        <v>174</v>
      </c>
      <c r="E143" s="26" t="s">
        <v>175</v>
      </c>
      <c r="F143" s="17" t="s">
        <v>764</v>
      </c>
      <c r="G143" s="27" t="s">
        <v>765</v>
      </c>
      <c r="H143" s="15"/>
      <c r="I143" s="16" t="s">
        <v>174</v>
      </c>
      <c r="J143" s="18">
        <v>1200000</v>
      </c>
      <c r="K143" s="28">
        <v>15.164</v>
      </c>
      <c r="L143" s="28">
        <v>41.320599999999999</v>
      </c>
      <c r="M143" s="20" t="s">
        <v>179</v>
      </c>
      <c r="N143" s="20" t="s">
        <v>180</v>
      </c>
      <c r="O143" s="21" t="s">
        <v>181</v>
      </c>
      <c r="P143" s="22" t="s">
        <v>199</v>
      </c>
      <c r="Q143" s="17">
        <v>1513</v>
      </c>
      <c r="R143" s="23">
        <v>41114</v>
      </c>
      <c r="S143" s="17"/>
      <c r="T143" s="17"/>
      <c r="U143" s="17">
        <v>2012</v>
      </c>
      <c r="V143" s="24" t="s">
        <v>200</v>
      </c>
    </row>
    <row r="144" spans="1:22" ht="39.75" customHeight="1">
      <c r="A144" s="14" t="s">
        <v>766</v>
      </c>
      <c r="B144" s="14"/>
      <c r="C144" s="15" t="s">
        <v>59</v>
      </c>
      <c r="D144" s="16" t="s">
        <v>266</v>
      </c>
      <c r="E144" s="17" t="s">
        <v>433</v>
      </c>
      <c r="F144" s="17" t="s">
        <v>767</v>
      </c>
      <c r="G144" s="32" t="s">
        <v>768</v>
      </c>
      <c r="H144" s="15" t="s">
        <v>769</v>
      </c>
      <c r="I144" s="16" t="s">
        <v>174</v>
      </c>
      <c r="J144" s="18">
        <v>2500000</v>
      </c>
      <c r="K144" s="19">
        <v>17.407305999999998</v>
      </c>
      <c r="L144" s="19">
        <v>40.792696999999997</v>
      </c>
      <c r="M144" s="20" t="s">
        <v>216</v>
      </c>
      <c r="N144" s="20" t="s">
        <v>180</v>
      </c>
      <c r="O144" s="21" t="s">
        <v>276</v>
      </c>
      <c r="P144" s="22" t="s">
        <v>378</v>
      </c>
      <c r="Q144" s="17">
        <v>586</v>
      </c>
      <c r="R144" s="23">
        <v>45049</v>
      </c>
      <c r="S144" s="17"/>
      <c r="T144" s="17"/>
      <c r="U144" s="17">
        <v>2023</v>
      </c>
      <c r="V144" s="24"/>
    </row>
    <row r="145" spans="1:22" ht="39.75" customHeight="1">
      <c r="A145" s="25" t="s">
        <v>770</v>
      </c>
      <c r="B145" s="25"/>
      <c r="C145" s="15" t="s">
        <v>59</v>
      </c>
      <c r="D145" s="16" t="s">
        <v>266</v>
      </c>
      <c r="E145" s="26" t="s">
        <v>213</v>
      </c>
      <c r="F145" s="17" t="s">
        <v>771</v>
      </c>
      <c r="G145" s="27" t="s">
        <v>772</v>
      </c>
      <c r="H145" s="15"/>
      <c r="I145" s="16" t="s">
        <v>174</v>
      </c>
      <c r="J145" s="18">
        <v>5450000</v>
      </c>
      <c r="K145" s="28">
        <v>17.374500000000001</v>
      </c>
      <c r="L145" s="28">
        <v>40.833199999999998</v>
      </c>
      <c r="M145" s="20" t="s">
        <v>216</v>
      </c>
      <c r="N145" s="20" t="s">
        <v>180</v>
      </c>
      <c r="O145" s="21" t="s">
        <v>306</v>
      </c>
      <c r="P145" s="22" t="s">
        <v>199</v>
      </c>
      <c r="Q145" s="17">
        <v>1513</v>
      </c>
      <c r="R145" s="23">
        <v>41114</v>
      </c>
      <c r="S145" s="17"/>
      <c r="T145" s="17"/>
      <c r="U145" s="17">
        <v>2012</v>
      </c>
      <c r="V145" s="24" t="s">
        <v>200</v>
      </c>
    </row>
    <row r="146" spans="1:22" ht="39.75" customHeight="1">
      <c r="A146" s="25" t="s">
        <v>773</v>
      </c>
      <c r="B146" s="25"/>
      <c r="C146" s="15" t="s">
        <v>59</v>
      </c>
      <c r="D146" s="16" t="s">
        <v>266</v>
      </c>
      <c r="E146" s="26" t="s">
        <v>213</v>
      </c>
      <c r="F146" s="17" t="s">
        <v>774</v>
      </c>
      <c r="G146" s="27" t="s">
        <v>775</v>
      </c>
      <c r="H146" s="15"/>
      <c r="I146" s="16" t="s">
        <v>174</v>
      </c>
      <c r="J146" s="18">
        <v>10480000</v>
      </c>
      <c r="K146" s="28">
        <v>17.4085</v>
      </c>
      <c r="L146" s="28">
        <v>40.823099999999997</v>
      </c>
      <c r="M146" s="20" t="s">
        <v>216</v>
      </c>
      <c r="N146" s="20" t="s">
        <v>180</v>
      </c>
      <c r="O146" s="21" t="s">
        <v>306</v>
      </c>
      <c r="P146" s="22" t="s">
        <v>199</v>
      </c>
      <c r="Q146" s="17">
        <v>1513</v>
      </c>
      <c r="R146" s="23">
        <v>41114</v>
      </c>
      <c r="S146" s="17"/>
      <c r="T146" s="17"/>
      <c r="U146" s="17">
        <v>2012</v>
      </c>
      <c r="V146" s="24" t="s">
        <v>200</v>
      </c>
    </row>
    <row r="147" spans="1:22" ht="39.75" customHeight="1">
      <c r="A147" s="25" t="s">
        <v>776</v>
      </c>
      <c r="B147" s="25"/>
      <c r="C147" s="27" t="s">
        <v>60</v>
      </c>
      <c r="D147" s="16" t="s">
        <v>266</v>
      </c>
      <c r="E147" s="26" t="s">
        <v>213</v>
      </c>
      <c r="F147" s="17" t="s">
        <v>777</v>
      </c>
      <c r="G147" s="27" t="s">
        <v>778</v>
      </c>
      <c r="H147" s="15"/>
      <c r="I147" s="16" t="s">
        <v>174</v>
      </c>
      <c r="J147" s="18">
        <v>1500000</v>
      </c>
      <c r="K147" s="28">
        <v>17.485800000000001</v>
      </c>
      <c r="L147" s="28">
        <v>40.807600000000001</v>
      </c>
      <c r="M147" s="20" t="s">
        <v>216</v>
      </c>
      <c r="N147" s="20" t="s">
        <v>180</v>
      </c>
      <c r="O147" s="21" t="s">
        <v>181</v>
      </c>
      <c r="P147" s="22" t="s">
        <v>199</v>
      </c>
      <c r="Q147" s="17">
        <v>1513</v>
      </c>
      <c r="R147" s="23">
        <v>41114</v>
      </c>
      <c r="S147" s="17"/>
      <c r="T147" s="17"/>
      <c r="U147" s="17">
        <v>2012</v>
      </c>
      <c r="V147" s="24" t="s">
        <v>200</v>
      </c>
    </row>
    <row r="148" spans="1:22" ht="39.75" customHeight="1">
      <c r="A148" s="25" t="s">
        <v>779</v>
      </c>
      <c r="B148" s="25"/>
      <c r="C148" s="27" t="s">
        <v>61</v>
      </c>
      <c r="D148" s="16" t="s">
        <v>266</v>
      </c>
      <c r="E148" s="26" t="s">
        <v>213</v>
      </c>
      <c r="F148" s="17" t="s">
        <v>780</v>
      </c>
      <c r="G148" s="27" t="s">
        <v>781</v>
      </c>
      <c r="H148" s="15"/>
      <c r="I148" s="16" t="s">
        <v>174</v>
      </c>
      <c r="J148" s="18">
        <v>6180000</v>
      </c>
      <c r="K148" s="28">
        <v>17.467700000000001</v>
      </c>
      <c r="L148" s="28">
        <v>40.827599999999997</v>
      </c>
      <c r="M148" s="20" t="s">
        <v>216</v>
      </c>
      <c r="N148" s="20" t="s">
        <v>180</v>
      </c>
      <c r="O148" s="21" t="s">
        <v>181</v>
      </c>
      <c r="P148" s="22" t="s">
        <v>199</v>
      </c>
      <c r="Q148" s="17">
        <v>1513</v>
      </c>
      <c r="R148" s="23">
        <v>41114</v>
      </c>
      <c r="S148" s="17"/>
      <c r="T148" s="17"/>
      <c r="U148" s="17">
        <v>2012</v>
      </c>
      <c r="V148" s="24" t="s">
        <v>200</v>
      </c>
    </row>
    <row r="149" spans="1:22" ht="39.75" customHeight="1">
      <c r="A149" s="14" t="s">
        <v>782</v>
      </c>
      <c r="B149" s="14"/>
      <c r="C149" s="15" t="s">
        <v>62</v>
      </c>
      <c r="D149" s="16" t="s">
        <v>174</v>
      </c>
      <c r="E149" s="17" t="s">
        <v>175</v>
      </c>
      <c r="F149" s="17" t="s">
        <v>783</v>
      </c>
      <c r="G149" s="15" t="s">
        <v>784</v>
      </c>
      <c r="H149" s="15" t="s">
        <v>471</v>
      </c>
      <c r="I149" s="16" t="s">
        <v>174</v>
      </c>
      <c r="J149" s="18">
        <v>5216300</v>
      </c>
      <c r="K149" s="19">
        <v>15.634635487989801</v>
      </c>
      <c r="L149" s="19">
        <v>41.3976185800312</v>
      </c>
      <c r="M149" s="20" t="s">
        <v>216</v>
      </c>
      <c r="N149" s="15" t="s">
        <v>255</v>
      </c>
      <c r="O149" s="21" t="s">
        <v>209</v>
      </c>
      <c r="P149" s="22" t="s">
        <v>472</v>
      </c>
      <c r="Q149" s="17">
        <v>1851</v>
      </c>
      <c r="R149" s="23">
        <v>45649</v>
      </c>
      <c r="S149" s="17"/>
      <c r="T149" s="23"/>
      <c r="U149" s="17">
        <v>2024</v>
      </c>
      <c r="V149" s="24"/>
    </row>
    <row r="150" spans="1:22" ht="39.75" customHeight="1">
      <c r="A150" s="14" t="s">
        <v>785</v>
      </c>
      <c r="B150" s="14"/>
      <c r="C150" s="15" t="s">
        <v>62</v>
      </c>
      <c r="D150" s="16" t="s">
        <v>174</v>
      </c>
      <c r="E150" s="17" t="s">
        <v>175</v>
      </c>
      <c r="F150" s="17" t="s">
        <v>786</v>
      </c>
      <c r="G150" s="15" t="s">
        <v>787</v>
      </c>
      <c r="H150" s="15" t="s">
        <v>788</v>
      </c>
      <c r="I150" s="16" t="s">
        <v>174</v>
      </c>
      <c r="J150" s="18">
        <v>6914000</v>
      </c>
      <c r="K150" s="19">
        <v>15.4788124955928</v>
      </c>
      <c r="L150" s="19">
        <v>41.437068933783102</v>
      </c>
      <c r="M150" s="20" t="s">
        <v>216</v>
      </c>
      <c r="N150" s="20" t="s">
        <v>180</v>
      </c>
      <c r="O150" s="21" t="s">
        <v>306</v>
      </c>
      <c r="P150" s="22" t="s">
        <v>282</v>
      </c>
      <c r="Q150" s="17">
        <v>1202</v>
      </c>
      <c r="R150" s="23">
        <v>42944</v>
      </c>
      <c r="S150" s="17"/>
      <c r="T150" s="17"/>
      <c r="U150" s="17">
        <f>YEAR(R150)</f>
        <v>2017</v>
      </c>
      <c r="V150" s="24"/>
    </row>
    <row r="151" spans="1:22" ht="39.75" customHeight="1">
      <c r="A151" s="25" t="s">
        <v>789</v>
      </c>
      <c r="B151" s="25"/>
      <c r="C151" s="15" t="s">
        <v>62</v>
      </c>
      <c r="D151" s="16" t="s">
        <v>174</v>
      </c>
      <c r="E151" s="26" t="s">
        <v>175</v>
      </c>
      <c r="F151" s="17" t="s">
        <v>790</v>
      </c>
      <c r="G151" s="27" t="s">
        <v>791</v>
      </c>
      <c r="H151" s="15"/>
      <c r="I151" s="16" t="s">
        <v>174</v>
      </c>
      <c r="J151" s="18">
        <v>800000</v>
      </c>
      <c r="K151" s="28">
        <v>15.479100000000001</v>
      </c>
      <c r="L151" s="28">
        <v>41.558999999999997</v>
      </c>
      <c r="M151" s="20" t="s">
        <v>216</v>
      </c>
      <c r="N151" s="20" t="s">
        <v>180</v>
      </c>
      <c r="O151" s="21" t="s">
        <v>181</v>
      </c>
      <c r="P151" s="22" t="s">
        <v>199</v>
      </c>
      <c r="Q151" s="17">
        <v>1513</v>
      </c>
      <c r="R151" s="23">
        <v>41114</v>
      </c>
      <c r="S151" s="17"/>
      <c r="T151" s="17"/>
      <c r="U151" s="17">
        <v>2012</v>
      </c>
      <c r="V151" s="24" t="s">
        <v>200</v>
      </c>
    </row>
    <row r="152" spans="1:22" ht="39.75" customHeight="1">
      <c r="A152" s="14" t="s">
        <v>792</v>
      </c>
      <c r="B152" s="14"/>
      <c r="C152" s="15" t="s">
        <v>63</v>
      </c>
      <c r="D152" s="16" t="s">
        <v>174</v>
      </c>
      <c r="E152" s="17" t="s">
        <v>433</v>
      </c>
      <c r="F152" s="17" t="s">
        <v>793</v>
      </c>
      <c r="G152" s="15" t="s">
        <v>794</v>
      </c>
      <c r="H152" s="15" t="s">
        <v>795</v>
      </c>
      <c r="I152" s="16" t="s">
        <v>174</v>
      </c>
      <c r="J152" s="18">
        <v>7366674.6500000004</v>
      </c>
      <c r="K152" s="19">
        <v>17.646670511563698</v>
      </c>
      <c r="L152" s="19">
        <v>40.541410238314299</v>
      </c>
      <c r="M152" s="20" t="s">
        <v>216</v>
      </c>
      <c r="N152" s="15" t="s">
        <v>255</v>
      </c>
      <c r="O152" s="21" t="s">
        <v>209</v>
      </c>
      <c r="P152" s="22" t="s">
        <v>472</v>
      </c>
      <c r="Q152" s="17">
        <v>1851</v>
      </c>
      <c r="R152" s="23">
        <v>45649</v>
      </c>
      <c r="S152" s="17"/>
      <c r="T152" s="23"/>
      <c r="U152" s="17">
        <f>YEAR(R152)</f>
        <v>2024</v>
      </c>
      <c r="V152" s="24"/>
    </row>
    <row r="153" spans="1:22" ht="39.75" customHeight="1">
      <c r="A153" s="14" t="s">
        <v>796</v>
      </c>
      <c r="B153" s="14"/>
      <c r="C153" s="15" t="s">
        <v>64</v>
      </c>
      <c r="D153" s="16" t="s">
        <v>266</v>
      </c>
      <c r="E153" s="17" t="s">
        <v>205</v>
      </c>
      <c r="F153" s="17" t="s">
        <v>797</v>
      </c>
      <c r="G153" s="15" t="s">
        <v>798</v>
      </c>
      <c r="H153" s="15"/>
      <c r="I153" s="16" t="s">
        <v>266</v>
      </c>
      <c r="J153" s="18">
        <v>885000</v>
      </c>
      <c r="K153" s="19">
        <v>18.3855538537195</v>
      </c>
      <c r="L153" s="19">
        <v>39.844277974971398</v>
      </c>
      <c r="M153" s="20" t="s">
        <v>179</v>
      </c>
      <c r="N153" s="20" t="s">
        <v>180</v>
      </c>
      <c r="O153" s="21" t="s">
        <v>306</v>
      </c>
      <c r="P153" s="22" t="s">
        <v>440</v>
      </c>
      <c r="Q153" s="16">
        <v>1513</v>
      </c>
      <c r="R153" s="31">
        <v>41114</v>
      </c>
      <c r="S153" s="16">
        <v>2120</v>
      </c>
      <c r="T153" s="31">
        <v>41926</v>
      </c>
      <c r="U153" s="16">
        <v>2012</v>
      </c>
      <c r="V153" s="24"/>
    </row>
    <row r="154" spans="1:22" ht="39.75" customHeight="1">
      <c r="A154" s="14" t="s">
        <v>799</v>
      </c>
      <c r="B154" s="14"/>
      <c r="C154" s="15" t="s">
        <v>65</v>
      </c>
      <c r="D154" s="16" t="s">
        <v>266</v>
      </c>
      <c r="E154" s="17" t="s">
        <v>205</v>
      </c>
      <c r="F154" s="17" t="s">
        <v>800</v>
      </c>
      <c r="G154" s="15" t="s">
        <v>801</v>
      </c>
      <c r="H154" s="15" t="s">
        <v>802</v>
      </c>
      <c r="I154" s="16" t="s">
        <v>174</v>
      </c>
      <c r="J154" s="18">
        <v>5750000</v>
      </c>
      <c r="K154" s="19">
        <v>18.055498881111699</v>
      </c>
      <c r="L154" s="19">
        <v>40.127623483703303</v>
      </c>
      <c r="M154" s="20" t="s">
        <v>216</v>
      </c>
      <c r="N154" s="20" t="s">
        <v>180</v>
      </c>
      <c r="O154" s="21" t="s">
        <v>209</v>
      </c>
      <c r="P154" s="22" t="s">
        <v>314</v>
      </c>
      <c r="Q154" s="17">
        <v>566</v>
      </c>
      <c r="R154" s="23">
        <v>45776</v>
      </c>
      <c r="S154" s="17"/>
      <c r="T154" s="23"/>
      <c r="U154" s="17">
        <f>YEAR(R154)</f>
        <v>2025</v>
      </c>
      <c r="V154" s="24"/>
    </row>
    <row r="155" spans="1:22" ht="39.75" customHeight="1">
      <c r="A155" s="14" t="s">
        <v>803</v>
      </c>
      <c r="B155" s="14" t="s">
        <v>804</v>
      </c>
      <c r="C155" s="15" t="s">
        <v>65</v>
      </c>
      <c r="D155" s="16" t="s">
        <v>266</v>
      </c>
      <c r="E155" s="17" t="s">
        <v>205</v>
      </c>
      <c r="F155" s="17" t="s">
        <v>800</v>
      </c>
      <c r="G155" s="15" t="s">
        <v>805</v>
      </c>
      <c r="H155" s="15"/>
      <c r="I155" s="16" t="s">
        <v>174</v>
      </c>
      <c r="J155" s="18">
        <v>5000000</v>
      </c>
      <c r="K155" s="19">
        <v>18.039731881862402</v>
      </c>
      <c r="L155" s="19">
        <v>40.131915875905101</v>
      </c>
      <c r="M155" s="20" t="s">
        <v>216</v>
      </c>
      <c r="N155" s="20" t="s">
        <v>180</v>
      </c>
      <c r="O155" s="21" t="s">
        <v>306</v>
      </c>
      <c r="P155" s="22" t="s">
        <v>182</v>
      </c>
      <c r="Q155" s="17">
        <v>1165</v>
      </c>
      <c r="R155" s="23">
        <v>42577</v>
      </c>
      <c r="S155" s="17"/>
      <c r="T155" s="23"/>
      <c r="U155" s="17">
        <v>2016</v>
      </c>
      <c r="V155" s="24"/>
    </row>
    <row r="156" spans="1:22" ht="39.75" customHeight="1">
      <c r="A156" s="14" t="s">
        <v>806</v>
      </c>
      <c r="B156" s="14" t="s">
        <v>807</v>
      </c>
      <c r="C156" s="15" t="s">
        <v>66</v>
      </c>
      <c r="D156" s="16" t="s">
        <v>266</v>
      </c>
      <c r="E156" s="17" t="s">
        <v>205</v>
      </c>
      <c r="F156" s="17" t="s">
        <v>808</v>
      </c>
      <c r="G156" s="15" t="s">
        <v>809</v>
      </c>
      <c r="H156" s="15"/>
      <c r="I156" s="16" t="s">
        <v>174</v>
      </c>
      <c r="J156" s="18">
        <v>2500000</v>
      </c>
      <c r="K156" s="19">
        <v>17.996526590809101</v>
      </c>
      <c r="L156" s="19">
        <v>40.058784259478998</v>
      </c>
      <c r="M156" s="20" t="s">
        <v>179</v>
      </c>
      <c r="N156" s="20" t="s">
        <v>180</v>
      </c>
      <c r="O156" s="21" t="s">
        <v>181</v>
      </c>
      <c r="P156" s="22" t="s">
        <v>182</v>
      </c>
      <c r="Q156" s="17">
        <v>511</v>
      </c>
      <c r="R156" s="23">
        <v>42479</v>
      </c>
      <c r="S156" s="17"/>
      <c r="T156" s="17"/>
      <c r="U156" s="17">
        <v>2016</v>
      </c>
      <c r="V156" s="24"/>
    </row>
    <row r="157" spans="1:22" ht="39.75" customHeight="1">
      <c r="A157" s="14" t="s">
        <v>810</v>
      </c>
      <c r="B157" s="14"/>
      <c r="C157" s="15" t="s">
        <v>67</v>
      </c>
      <c r="D157" s="16" t="s">
        <v>266</v>
      </c>
      <c r="E157" s="17" t="s">
        <v>339</v>
      </c>
      <c r="F157" s="17" t="s">
        <v>811</v>
      </c>
      <c r="G157" s="15" t="s">
        <v>812</v>
      </c>
      <c r="H157" s="15" t="s">
        <v>813</v>
      </c>
      <c r="I157" s="16" t="s">
        <v>174</v>
      </c>
      <c r="J157" s="18">
        <v>4563774.45</v>
      </c>
      <c r="K157" s="19">
        <v>16.807283254159401</v>
      </c>
      <c r="L157" s="19">
        <v>40.461621628707</v>
      </c>
      <c r="M157" s="20" t="s">
        <v>216</v>
      </c>
      <c r="N157" s="20" t="s">
        <v>255</v>
      </c>
      <c r="O157" s="21" t="s">
        <v>209</v>
      </c>
      <c r="P157" s="22" t="s">
        <v>256</v>
      </c>
      <c r="Q157" s="17">
        <v>49</v>
      </c>
      <c r="R157" s="23">
        <v>44592</v>
      </c>
      <c r="S157" s="17"/>
      <c r="T157" s="23"/>
      <c r="U157" s="17">
        <f t="shared" ref="U157:U162" si="0">YEAR(R157)</f>
        <v>2022</v>
      </c>
      <c r="V157" s="24"/>
    </row>
    <row r="158" spans="1:22" ht="39.75" customHeight="1">
      <c r="A158" s="14" t="s">
        <v>814</v>
      </c>
      <c r="B158" s="14"/>
      <c r="C158" s="15" t="s">
        <v>67</v>
      </c>
      <c r="D158" s="16" t="s">
        <v>266</v>
      </c>
      <c r="E158" s="17" t="s">
        <v>339</v>
      </c>
      <c r="F158" s="17" t="s">
        <v>815</v>
      </c>
      <c r="G158" s="15" t="s">
        <v>816</v>
      </c>
      <c r="H158" s="15" t="s">
        <v>817</v>
      </c>
      <c r="I158" s="16" t="s">
        <v>174</v>
      </c>
      <c r="J158" s="18">
        <v>11000000</v>
      </c>
      <c r="K158" s="19">
        <v>16.838505120765301</v>
      </c>
      <c r="L158" s="19">
        <v>40.424202407679203</v>
      </c>
      <c r="M158" s="20" t="s">
        <v>216</v>
      </c>
      <c r="N158" s="20" t="s">
        <v>255</v>
      </c>
      <c r="O158" s="21" t="s">
        <v>209</v>
      </c>
      <c r="P158" s="22" t="s">
        <v>818</v>
      </c>
      <c r="Q158" s="17">
        <v>1382</v>
      </c>
      <c r="R158" s="23">
        <v>43669</v>
      </c>
      <c r="S158" s="17"/>
      <c r="T158" s="17"/>
      <c r="U158" s="17">
        <f t="shared" si="0"/>
        <v>2019</v>
      </c>
      <c r="V158" s="24"/>
    </row>
    <row r="159" spans="1:22" ht="39.75" customHeight="1">
      <c r="A159" s="14" t="s">
        <v>819</v>
      </c>
      <c r="B159" s="14"/>
      <c r="C159" s="15" t="s">
        <v>67</v>
      </c>
      <c r="D159" s="16" t="s">
        <v>266</v>
      </c>
      <c r="E159" s="17" t="s">
        <v>339</v>
      </c>
      <c r="F159" s="17" t="s">
        <v>820</v>
      </c>
      <c r="G159" s="15" t="s">
        <v>821</v>
      </c>
      <c r="H159" s="15" t="s">
        <v>822</v>
      </c>
      <c r="I159" s="16" t="s">
        <v>174</v>
      </c>
      <c r="J159" s="18">
        <v>2900000</v>
      </c>
      <c r="K159" s="19">
        <v>16.758130730884499</v>
      </c>
      <c r="L159" s="19">
        <v>40.5806090579281</v>
      </c>
      <c r="M159" s="20" t="s">
        <v>179</v>
      </c>
      <c r="N159" s="20" t="s">
        <v>180</v>
      </c>
      <c r="O159" s="21" t="s">
        <v>306</v>
      </c>
      <c r="P159" s="22" t="s">
        <v>420</v>
      </c>
      <c r="Q159" s="17">
        <v>978</v>
      </c>
      <c r="R159" s="23">
        <v>43614</v>
      </c>
      <c r="S159" s="17"/>
      <c r="T159" s="17"/>
      <c r="U159" s="17">
        <f t="shared" si="0"/>
        <v>2019</v>
      </c>
      <c r="V159" s="24"/>
    </row>
    <row r="160" spans="1:22" ht="39.75" customHeight="1">
      <c r="A160" s="14" t="s">
        <v>823</v>
      </c>
      <c r="B160" s="14"/>
      <c r="C160" s="15" t="s">
        <v>68</v>
      </c>
      <c r="D160" s="16" t="s">
        <v>174</v>
      </c>
      <c r="E160" s="17" t="s">
        <v>213</v>
      </c>
      <c r="F160" s="17" t="s">
        <v>824</v>
      </c>
      <c r="G160" s="15" t="s">
        <v>825</v>
      </c>
      <c r="H160" s="15" t="s">
        <v>826</v>
      </c>
      <c r="I160" s="16" t="s">
        <v>174</v>
      </c>
      <c r="J160" s="18">
        <v>585000</v>
      </c>
      <c r="K160" s="19">
        <v>16.9391074540607</v>
      </c>
      <c r="L160" s="19">
        <v>40.784942060349103</v>
      </c>
      <c r="M160" s="20" t="s">
        <v>216</v>
      </c>
      <c r="N160" s="20" t="s">
        <v>255</v>
      </c>
      <c r="O160" s="21" t="s">
        <v>276</v>
      </c>
      <c r="P160" s="22" t="s">
        <v>256</v>
      </c>
      <c r="Q160" s="16">
        <v>49</v>
      </c>
      <c r="R160" s="23">
        <v>44592</v>
      </c>
      <c r="S160" s="17"/>
      <c r="T160" s="17"/>
      <c r="U160" s="17">
        <f t="shared" si="0"/>
        <v>2022</v>
      </c>
      <c r="V160" s="24"/>
    </row>
    <row r="161" spans="1:22" ht="63.75">
      <c r="A161" s="14" t="s">
        <v>827</v>
      </c>
      <c r="B161" s="14"/>
      <c r="C161" s="15" t="s">
        <v>69</v>
      </c>
      <c r="D161" s="16" t="s">
        <v>266</v>
      </c>
      <c r="E161" s="17" t="s">
        <v>213</v>
      </c>
      <c r="F161" s="17" t="s">
        <v>828</v>
      </c>
      <c r="G161" s="15" t="s">
        <v>829</v>
      </c>
      <c r="H161" s="15" t="s">
        <v>830</v>
      </c>
      <c r="I161" s="16" t="s">
        <v>174</v>
      </c>
      <c r="J161" s="18">
        <f>4800000+800000</f>
        <v>5600000</v>
      </c>
      <c r="K161" s="19">
        <v>16.6778955827277</v>
      </c>
      <c r="L161" s="19">
        <v>41.173890206912397</v>
      </c>
      <c r="M161" s="20" t="s">
        <v>216</v>
      </c>
      <c r="N161" s="20" t="s">
        <v>180</v>
      </c>
      <c r="O161" s="21" t="s">
        <v>209</v>
      </c>
      <c r="P161" s="22" t="s">
        <v>831</v>
      </c>
      <c r="Q161" s="17">
        <v>566</v>
      </c>
      <c r="R161" s="23">
        <v>45776</v>
      </c>
      <c r="S161" s="17">
        <v>102</v>
      </c>
      <c r="T161" s="23">
        <v>46070</v>
      </c>
      <c r="U161" s="17">
        <f t="shared" si="0"/>
        <v>2025</v>
      </c>
      <c r="V161" s="15" t="s">
        <v>832</v>
      </c>
    </row>
    <row r="162" spans="1:22" ht="39.75" customHeight="1">
      <c r="A162" s="14" t="s">
        <v>833</v>
      </c>
      <c r="B162" s="14"/>
      <c r="C162" s="15" t="s">
        <v>69</v>
      </c>
      <c r="D162" s="16" t="s">
        <v>266</v>
      </c>
      <c r="E162" s="17" t="s">
        <v>213</v>
      </c>
      <c r="F162" s="17" t="s">
        <v>834</v>
      </c>
      <c r="G162" s="15" t="s">
        <v>835</v>
      </c>
      <c r="H162" s="15" t="s">
        <v>836</v>
      </c>
      <c r="I162" s="16" t="s">
        <v>266</v>
      </c>
      <c r="J162" s="18">
        <v>2883000</v>
      </c>
      <c r="K162" s="19">
        <v>16.676707900579</v>
      </c>
      <c r="L162" s="19">
        <v>41.1866799843514</v>
      </c>
      <c r="M162" s="20" t="s">
        <v>179</v>
      </c>
      <c r="N162" s="20" t="s">
        <v>180</v>
      </c>
      <c r="O162" s="21" t="s">
        <v>209</v>
      </c>
      <c r="P162" s="22" t="s">
        <v>282</v>
      </c>
      <c r="Q162" s="17">
        <v>1202</v>
      </c>
      <c r="R162" s="23">
        <v>42944</v>
      </c>
      <c r="S162" s="17"/>
      <c r="T162" s="23"/>
      <c r="U162" s="17">
        <f t="shared" si="0"/>
        <v>2017</v>
      </c>
      <c r="V162" s="24"/>
    </row>
    <row r="163" spans="1:22" ht="39.75" customHeight="1">
      <c r="A163" s="14" t="s">
        <v>837</v>
      </c>
      <c r="B163" s="14" t="s">
        <v>838</v>
      </c>
      <c r="C163" s="15" t="s">
        <v>70</v>
      </c>
      <c r="D163" s="16" t="s">
        <v>174</v>
      </c>
      <c r="E163" s="17" t="s">
        <v>213</v>
      </c>
      <c r="F163" s="17" t="s">
        <v>839</v>
      </c>
      <c r="G163" s="15" t="s">
        <v>840</v>
      </c>
      <c r="H163" s="15"/>
      <c r="I163" s="16" t="s">
        <v>174</v>
      </c>
      <c r="J163" s="18">
        <v>1250000</v>
      </c>
      <c r="K163" s="19">
        <v>16.4233793615842</v>
      </c>
      <c r="L163" s="19">
        <v>40.811650043372197</v>
      </c>
      <c r="M163" s="20" t="s">
        <v>179</v>
      </c>
      <c r="N163" s="20" t="s">
        <v>180</v>
      </c>
      <c r="O163" s="21" t="s">
        <v>181</v>
      </c>
      <c r="P163" s="22" t="s">
        <v>182</v>
      </c>
      <c r="Q163" s="17">
        <v>511</v>
      </c>
      <c r="R163" s="23">
        <v>42479</v>
      </c>
      <c r="S163" s="17"/>
      <c r="T163" s="17"/>
      <c r="U163" s="17">
        <v>2016</v>
      </c>
      <c r="V163" s="35" t="s">
        <v>841</v>
      </c>
    </row>
    <row r="164" spans="1:22" ht="39.75" customHeight="1">
      <c r="A164" s="25" t="s">
        <v>842</v>
      </c>
      <c r="B164" s="25"/>
      <c r="C164" s="27" t="s">
        <v>70</v>
      </c>
      <c r="D164" s="16" t="s">
        <v>174</v>
      </c>
      <c r="E164" s="17" t="s">
        <v>213</v>
      </c>
      <c r="F164" s="17" t="s">
        <v>843</v>
      </c>
      <c r="G164" s="36" t="s">
        <v>844</v>
      </c>
      <c r="H164" s="15"/>
      <c r="I164" s="16" t="s">
        <v>174</v>
      </c>
      <c r="J164" s="18">
        <v>1720000</v>
      </c>
      <c r="K164" s="28">
        <v>16.411000000000001</v>
      </c>
      <c r="L164" s="28">
        <v>40.808199999999999</v>
      </c>
      <c r="M164" s="20" t="s">
        <v>216</v>
      </c>
      <c r="N164" s="20" t="s">
        <v>180</v>
      </c>
      <c r="O164" s="21" t="s">
        <v>181</v>
      </c>
      <c r="P164" s="22" t="s">
        <v>199</v>
      </c>
      <c r="Q164" s="17">
        <v>1513</v>
      </c>
      <c r="R164" s="23">
        <v>41114</v>
      </c>
      <c r="S164" s="17"/>
      <c r="T164" s="17"/>
      <c r="U164" s="17">
        <v>2012</v>
      </c>
      <c r="V164" s="24" t="s">
        <v>200</v>
      </c>
    </row>
    <row r="165" spans="1:22" ht="39.75" customHeight="1">
      <c r="A165" s="14" t="s">
        <v>845</v>
      </c>
      <c r="B165" s="14"/>
      <c r="C165" s="15" t="s">
        <v>71</v>
      </c>
      <c r="D165" s="16" t="s">
        <v>174</v>
      </c>
      <c r="E165" s="17" t="s">
        <v>339</v>
      </c>
      <c r="F165" s="17" t="s">
        <v>846</v>
      </c>
      <c r="G165" s="15" t="s">
        <v>847</v>
      </c>
      <c r="H165" s="15" t="s">
        <v>848</v>
      </c>
      <c r="I165" s="16" t="s">
        <v>174</v>
      </c>
      <c r="J165" s="18">
        <v>16462821.800000001</v>
      </c>
      <c r="K165" s="19">
        <v>17.4032463766932</v>
      </c>
      <c r="L165" s="19">
        <v>40.5173332124292</v>
      </c>
      <c r="M165" s="20" t="s">
        <v>216</v>
      </c>
      <c r="N165" s="15" t="s">
        <v>255</v>
      </c>
      <c r="O165" s="21" t="s">
        <v>209</v>
      </c>
      <c r="P165" s="22" t="s">
        <v>685</v>
      </c>
      <c r="Q165" s="17">
        <v>79</v>
      </c>
      <c r="R165" s="23">
        <v>45699</v>
      </c>
      <c r="S165" s="17"/>
      <c r="T165" s="23"/>
      <c r="U165" s="17">
        <f>YEAR(R165)</f>
        <v>2025</v>
      </c>
      <c r="V165" s="24"/>
    </row>
    <row r="166" spans="1:22" ht="39.75" customHeight="1">
      <c r="A166" s="14" t="s">
        <v>849</v>
      </c>
      <c r="B166" s="14"/>
      <c r="C166" s="15" t="s">
        <v>71</v>
      </c>
      <c r="D166" s="16" t="s">
        <v>174</v>
      </c>
      <c r="E166" s="17" t="s">
        <v>339</v>
      </c>
      <c r="F166" s="17" t="s">
        <v>850</v>
      </c>
      <c r="G166" s="15" t="s">
        <v>851</v>
      </c>
      <c r="H166" s="32" t="s">
        <v>848</v>
      </c>
      <c r="I166" s="16" t="s">
        <v>174</v>
      </c>
      <c r="J166" s="18">
        <v>7074695.3600000003</v>
      </c>
      <c r="K166" s="19">
        <v>17.405039045988602</v>
      </c>
      <c r="L166" s="19">
        <v>40.511360487348597</v>
      </c>
      <c r="M166" s="20" t="s">
        <v>216</v>
      </c>
      <c r="N166" s="20" t="s">
        <v>180</v>
      </c>
      <c r="O166" s="21" t="s">
        <v>209</v>
      </c>
      <c r="P166" s="22" t="s">
        <v>621</v>
      </c>
      <c r="Q166" s="17">
        <v>1503</v>
      </c>
      <c r="R166" s="23">
        <v>45229</v>
      </c>
      <c r="S166" s="17"/>
      <c r="T166" s="17"/>
      <c r="U166" s="17">
        <f>YEAR(R166)</f>
        <v>2023</v>
      </c>
      <c r="V166" s="24"/>
    </row>
    <row r="167" spans="1:22" ht="39.75" customHeight="1">
      <c r="A167" s="25" t="s">
        <v>852</v>
      </c>
      <c r="B167" s="25"/>
      <c r="C167" s="15" t="s">
        <v>71</v>
      </c>
      <c r="D167" s="16" t="s">
        <v>174</v>
      </c>
      <c r="E167" s="26" t="s">
        <v>339</v>
      </c>
      <c r="F167" s="17" t="s">
        <v>853</v>
      </c>
      <c r="G167" s="27" t="s">
        <v>854</v>
      </c>
      <c r="H167" s="15"/>
      <c r="I167" s="16" t="s">
        <v>174</v>
      </c>
      <c r="J167" s="18">
        <v>3960000</v>
      </c>
      <c r="K167" s="28">
        <v>17.420500000000001</v>
      </c>
      <c r="L167" s="28">
        <v>40.536799999999999</v>
      </c>
      <c r="M167" s="20" t="s">
        <v>216</v>
      </c>
      <c r="N167" s="20" t="s">
        <v>180</v>
      </c>
      <c r="O167" s="21" t="s">
        <v>181</v>
      </c>
      <c r="P167" s="22" t="s">
        <v>199</v>
      </c>
      <c r="Q167" s="17">
        <v>1513</v>
      </c>
      <c r="R167" s="23">
        <v>41114</v>
      </c>
      <c r="S167" s="17"/>
      <c r="T167" s="17"/>
      <c r="U167" s="17">
        <v>2012</v>
      </c>
      <c r="V167" s="24" t="s">
        <v>200</v>
      </c>
    </row>
    <row r="168" spans="1:22" ht="39.75" customHeight="1">
      <c r="A168" s="14" t="s">
        <v>855</v>
      </c>
      <c r="B168" s="14" t="s">
        <v>856</v>
      </c>
      <c r="C168" s="15" t="s">
        <v>72</v>
      </c>
      <c r="D168" s="16" t="s">
        <v>174</v>
      </c>
      <c r="E168" s="17" t="s">
        <v>213</v>
      </c>
      <c r="F168" s="17" t="s">
        <v>857</v>
      </c>
      <c r="G168" s="15" t="s">
        <v>858</v>
      </c>
      <c r="H168" s="15" t="s">
        <v>859</v>
      </c>
      <c r="I168" s="16" t="s">
        <v>174</v>
      </c>
      <c r="J168" s="18">
        <v>4000000</v>
      </c>
      <c r="K168" s="19">
        <v>16.683994315655301</v>
      </c>
      <c r="L168" s="19">
        <v>40.896648529513698</v>
      </c>
      <c r="M168" s="20" t="s">
        <v>216</v>
      </c>
      <c r="N168" s="20" t="s">
        <v>180</v>
      </c>
      <c r="O168" s="21" t="s">
        <v>306</v>
      </c>
      <c r="P168" s="22" t="s">
        <v>182</v>
      </c>
      <c r="Q168" s="17">
        <v>1165</v>
      </c>
      <c r="R168" s="23">
        <v>42577</v>
      </c>
      <c r="S168" s="17"/>
      <c r="T168" s="17"/>
      <c r="U168" s="17">
        <v>2016</v>
      </c>
      <c r="V168" s="24"/>
    </row>
    <row r="169" spans="1:22" ht="39.75" customHeight="1">
      <c r="A169" s="25" t="s">
        <v>860</v>
      </c>
      <c r="B169" s="25"/>
      <c r="C169" s="15" t="s">
        <v>72</v>
      </c>
      <c r="D169" s="16" t="s">
        <v>174</v>
      </c>
      <c r="E169" s="26" t="s">
        <v>213</v>
      </c>
      <c r="F169" s="17" t="s">
        <v>861</v>
      </c>
      <c r="G169" s="27" t="s">
        <v>862</v>
      </c>
      <c r="H169" s="15"/>
      <c r="I169" s="16" t="s">
        <v>174</v>
      </c>
      <c r="J169" s="18">
        <v>3520000</v>
      </c>
      <c r="K169" s="28">
        <v>16.715499999999999</v>
      </c>
      <c r="L169" s="28">
        <v>41.004899999999999</v>
      </c>
      <c r="M169" s="20" t="s">
        <v>216</v>
      </c>
      <c r="N169" s="20" t="s">
        <v>180</v>
      </c>
      <c r="O169" s="21" t="s">
        <v>181</v>
      </c>
      <c r="P169" s="22" t="s">
        <v>199</v>
      </c>
      <c r="Q169" s="17">
        <v>1513</v>
      </c>
      <c r="R169" s="23">
        <v>41114</v>
      </c>
      <c r="S169" s="17"/>
      <c r="T169" s="17"/>
      <c r="U169" s="17">
        <v>2012</v>
      </c>
      <c r="V169" s="24" t="s">
        <v>200</v>
      </c>
    </row>
    <row r="170" spans="1:22" ht="39.75" customHeight="1">
      <c r="A170" s="14" t="s">
        <v>863</v>
      </c>
      <c r="B170" s="14" t="s">
        <v>864</v>
      </c>
      <c r="C170" s="15" t="s">
        <v>73</v>
      </c>
      <c r="D170" s="16" t="s">
        <v>174</v>
      </c>
      <c r="E170" s="16" t="s">
        <v>205</v>
      </c>
      <c r="F170" s="17" t="s">
        <v>865</v>
      </c>
      <c r="G170" s="15" t="s">
        <v>866</v>
      </c>
      <c r="H170" s="15" t="s">
        <v>867</v>
      </c>
      <c r="I170" s="16" t="s">
        <v>174</v>
      </c>
      <c r="J170" s="18">
        <v>684252.84</v>
      </c>
      <c r="K170" s="19">
        <v>17.960890739749399</v>
      </c>
      <c r="L170" s="19">
        <v>40.415889104471603</v>
      </c>
      <c r="M170" s="20" t="s">
        <v>216</v>
      </c>
      <c r="N170" s="20" t="s">
        <v>180</v>
      </c>
      <c r="O170" s="21" t="s">
        <v>181</v>
      </c>
      <c r="P170" s="22" t="s">
        <v>182</v>
      </c>
      <c r="Q170" s="17">
        <v>511</v>
      </c>
      <c r="R170" s="23">
        <v>42479</v>
      </c>
      <c r="S170" s="17"/>
      <c r="T170" s="17"/>
      <c r="U170" s="17">
        <v>2016</v>
      </c>
      <c r="V170" s="24"/>
    </row>
    <row r="171" spans="1:22" ht="39.75" customHeight="1">
      <c r="A171" s="37" t="s">
        <v>868</v>
      </c>
      <c r="B171" s="37"/>
      <c r="C171" s="15" t="s">
        <v>74</v>
      </c>
      <c r="D171" s="16" t="s">
        <v>266</v>
      </c>
      <c r="E171" s="26" t="s">
        <v>175</v>
      </c>
      <c r="F171" s="17" t="s">
        <v>869</v>
      </c>
      <c r="G171" s="15" t="s">
        <v>870</v>
      </c>
      <c r="H171" s="15"/>
      <c r="I171" s="16" t="s">
        <v>174</v>
      </c>
      <c r="J171" s="18">
        <v>2000000</v>
      </c>
      <c r="K171" s="19">
        <v>15.49357</v>
      </c>
      <c r="L171" s="19">
        <v>42.118012999999998</v>
      </c>
      <c r="M171" s="20" t="s">
        <v>179</v>
      </c>
      <c r="N171" s="20" t="s">
        <v>180</v>
      </c>
      <c r="O171" s="21" t="s">
        <v>181</v>
      </c>
      <c r="P171" s="22" t="s">
        <v>199</v>
      </c>
      <c r="Q171" s="17">
        <v>1513</v>
      </c>
      <c r="R171" s="23">
        <v>41114</v>
      </c>
      <c r="S171" s="17"/>
      <c r="T171" s="17"/>
      <c r="U171" s="17">
        <v>2012</v>
      </c>
      <c r="V171" s="24" t="s">
        <v>200</v>
      </c>
    </row>
    <row r="172" spans="1:22" ht="39.75" customHeight="1">
      <c r="A172" s="14" t="s">
        <v>871</v>
      </c>
      <c r="B172" s="14"/>
      <c r="C172" s="15" t="s">
        <v>75</v>
      </c>
      <c r="D172" s="16" t="s">
        <v>174</v>
      </c>
      <c r="E172" s="17" t="s">
        <v>339</v>
      </c>
      <c r="F172" s="17" t="s">
        <v>872</v>
      </c>
      <c r="G172" s="15" t="s">
        <v>873</v>
      </c>
      <c r="H172" s="15" t="s">
        <v>874</v>
      </c>
      <c r="I172" s="16" t="s">
        <v>174</v>
      </c>
      <c r="J172" s="18">
        <v>4600000</v>
      </c>
      <c r="K172" s="19">
        <v>16.8000373106075</v>
      </c>
      <c r="L172" s="19">
        <v>40.632583265135501</v>
      </c>
      <c r="M172" s="20" t="s">
        <v>216</v>
      </c>
      <c r="N172" s="20" t="s">
        <v>255</v>
      </c>
      <c r="O172" s="21" t="s">
        <v>276</v>
      </c>
      <c r="P172" s="22" t="s">
        <v>818</v>
      </c>
      <c r="Q172" s="17">
        <v>1382</v>
      </c>
      <c r="R172" s="23">
        <v>43669</v>
      </c>
      <c r="S172" s="17"/>
      <c r="T172" s="17"/>
      <c r="U172" s="17">
        <f>YEAR(R172)</f>
        <v>2019</v>
      </c>
      <c r="V172" s="24"/>
    </row>
    <row r="173" spans="1:22" ht="39.75" customHeight="1">
      <c r="A173" s="14" t="s">
        <v>875</v>
      </c>
      <c r="B173" s="14" t="s">
        <v>876</v>
      </c>
      <c r="C173" s="15" t="s">
        <v>76</v>
      </c>
      <c r="D173" s="16" t="s">
        <v>174</v>
      </c>
      <c r="E173" s="17" t="s">
        <v>205</v>
      </c>
      <c r="F173" s="17" t="s">
        <v>877</v>
      </c>
      <c r="G173" s="15" t="s">
        <v>878</v>
      </c>
      <c r="H173" s="15" t="s">
        <v>879</v>
      </c>
      <c r="I173" s="16" t="s">
        <v>174</v>
      </c>
      <c r="J173" s="18">
        <v>1261529</v>
      </c>
      <c r="K173" s="19">
        <v>18.139274088480999</v>
      </c>
      <c r="L173" s="19">
        <v>40.316337390472498</v>
      </c>
      <c r="M173" s="20" t="s">
        <v>216</v>
      </c>
      <c r="N173" s="20" t="s">
        <v>180</v>
      </c>
      <c r="O173" s="21" t="s">
        <v>181</v>
      </c>
      <c r="P173" s="22" t="s">
        <v>182</v>
      </c>
      <c r="Q173" s="17">
        <v>1165</v>
      </c>
      <c r="R173" s="23">
        <v>42577</v>
      </c>
      <c r="S173" s="17"/>
      <c r="T173" s="17"/>
      <c r="U173" s="17">
        <v>2016</v>
      </c>
      <c r="V173" s="24"/>
    </row>
    <row r="174" spans="1:22" ht="39.75" customHeight="1">
      <c r="A174" s="14" t="s">
        <v>880</v>
      </c>
      <c r="B174" s="14" t="s">
        <v>881</v>
      </c>
      <c r="C174" s="15" t="s">
        <v>76</v>
      </c>
      <c r="D174" s="16" t="s">
        <v>174</v>
      </c>
      <c r="E174" s="17" t="s">
        <v>205</v>
      </c>
      <c r="F174" s="17" t="s">
        <v>882</v>
      </c>
      <c r="G174" s="15" t="s">
        <v>883</v>
      </c>
      <c r="H174" s="15"/>
      <c r="I174" s="16" t="s">
        <v>174</v>
      </c>
      <c r="J174" s="18">
        <v>300000</v>
      </c>
      <c r="K174" s="19">
        <v>18.136521248392899</v>
      </c>
      <c r="L174" s="19">
        <v>40.297874483634601</v>
      </c>
      <c r="M174" s="20" t="s">
        <v>179</v>
      </c>
      <c r="N174" s="20" t="s">
        <v>180</v>
      </c>
      <c r="O174" s="21" t="s">
        <v>181</v>
      </c>
      <c r="P174" s="22" t="s">
        <v>182</v>
      </c>
      <c r="Q174" s="17">
        <v>511</v>
      </c>
      <c r="R174" s="23">
        <v>42479</v>
      </c>
      <c r="S174" s="17"/>
      <c r="T174" s="17"/>
      <c r="U174" s="17">
        <v>2016</v>
      </c>
      <c r="V174" s="24"/>
    </row>
    <row r="175" spans="1:22" ht="39.75" customHeight="1">
      <c r="A175" s="14" t="s">
        <v>884</v>
      </c>
      <c r="B175" s="14"/>
      <c r="C175" s="15" t="s">
        <v>77</v>
      </c>
      <c r="D175" s="16" t="s">
        <v>174</v>
      </c>
      <c r="E175" s="17" t="s">
        <v>205</v>
      </c>
      <c r="F175" s="17" t="s">
        <v>885</v>
      </c>
      <c r="G175" s="15" t="s">
        <v>886</v>
      </c>
      <c r="H175" s="15" t="s">
        <v>887</v>
      </c>
      <c r="I175" s="16" t="s">
        <v>174</v>
      </c>
      <c r="J175" s="18">
        <v>1800000</v>
      </c>
      <c r="K175" s="19">
        <v>18.122530999999999</v>
      </c>
      <c r="L175" s="19">
        <v>40.303621999999997</v>
      </c>
      <c r="M175" s="20" t="s">
        <v>216</v>
      </c>
      <c r="N175" s="20" t="s">
        <v>180</v>
      </c>
      <c r="O175" s="21" t="s">
        <v>209</v>
      </c>
      <c r="P175" s="22" t="s">
        <v>270</v>
      </c>
      <c r="Q175" s="17">
        <v>30</v>
      </c>
      <c r="R175" s="23">
        <v>45320</v>
      </c>
      <c r="S175" s="17"/>
      <c r="T175" s="17"/>
      <c r="U175" s="17">
        <f>YEAR(R175)</f>
        <v>2024</v>
      </c>
      <c r="V175" s="24"/>
    </row>
    <row r="176" spans="1:22" ht="81" customHeight="1">
      <c r="A176" s="14" t="s">
        <v>888</v>
      </c>
      <c r="B176" s="14"/>
      <c r="C176" s="15" t="s">
        <v>78</v>
      </c>
      <c r="D176" s="16" t="s">
        <v>266</v>
      </c>
      <c r="E176" s="17" t="s">
        <v>175</v>
      </c>
      <c r="F176" s="17" t="s">
        <v>889</v>
      </c>
      <c r="G176" s="15" t="s">
        <v>890</v>
      </c>
      <c r="H176" s="15" t="s">
        <v>891</v>
      </c>
      <c r="I176" s="16" t="s">
        <v>174</v>
      </c>
      <c r="J176" s="18">
        <v>6000000</v>
      </c>
      <c r="K176" s="19">
        <v>15.3424689975806</v>
      </c>
      <c r="L176" s="19">
        <v>41.905369394772102</v>
      </c>
      <c r="M176" s="20" t="s">
        <v>383</v>
      </c>
      <c r="N176" s="20" t="s">
        <v>180</v>
      </c>
      <c r="O176" s="21" t="s">
        <v>181</v>
      </c>
      <c r="P176" s="22" t="s">
        <v>892</v>
      </c>
      <c r="Q176" s="17">
        <v>1526</v>
      </c>
      <c r="R176" s="23">
        <v>41488</v>
      </c>
      <c r="S176" s="17"/>
      <c r="T176" s="17"/>
      <c r="U176" s="17">
        <v>2013</v>
      </c>
      <c r="V176" s="24"/>
    </row>
    <row r="177" spans="1:22" ht="39.75" customHeight="1">
      <c r="A177" s="14" t="s">
        <v>893</v>
      </c>
      <c r="B177" s="14"/>
      <c r="C177" s="15" t="s">
        <v>78</v>
      </c>
      <c r="D177" s="16" t="s">
        <v>266</v>
      </c>
      <c r="E177" s="17" t="s">
        <v>175</v>
      </c>
      <c r="F177" s="17" t="s">
        <v>540</v>
      </c>
      <c r="G177" s="15" t="s">
        <v>894</v>
      </c>
      <c r="H177" s="15"/>
      <c r="I177" s="16" t="s">
        <v>266</v>
      </c>
      <c r="J177" s="18">
        <v>14522220.49</v>
      </c>
      <c r="K177" s="19">
        <v>15.3388388084705</v>
      </c>
      <c r="L177" s="19">
        <v>41.912349443303803</v>
      </c>
      <c r="M177" s="20" t="s">
        <v>179</v>
      </c>
      <c r="N177" s="20" t="s">
        <v>180</v>
      </c>
      <c r="O177" s="21" t="s">
        <v>181</v>
      </c>
      <c r="P177" s="22" t="s">
        <v>440</v>
      </c>
      <c r="Q177" s="16">
        <v>1513</v>
      </c>
      <c r="R177" s="31">
        <v>41114</v>
      </c>
      <c r="S177" s="16">
        <v>2120</v>
      </c>
      <c r="T177" s="31">
        <v>41926</v>
      </c>
      <c r="U177" s="16">
        <v>2012</v>
      </c>
      <c r="V177" s="24"/>
    </row>
    <row r="178" spans="1:22" ht="39.75" customHeight="1">
      <c r="A178" s="14" t="s">
        <v>895</v>
      </c>
      <c r="B178" s="14"/>
      <c r="C178" s="27" t="s">
        <v>78</v>
      </c>
      <c r="D178" s="16" t="s">
        <v>266</v>
      </c>
      <c r="E178" s="26" t="s">
        <v>175</v>
      </c>
      <c r="F178" s="17" t="s">
        <v>540</v>
      </c>
      <c r="G178" s="15" t="s">
        <v>896</v>
      </c>
      <c r="H178" s="15" t="s">
        <v>897</v>
      </c>
      <c r="I178" s="16" t="s">
        <v>174</v>
      </c>
      <c r="J178" s="18">
        <v>300000</v>
      </c>
      <c r="K178" s="19">
        <v>15.340313800821701</v>
      </c>
      <c r="L178" s="19">
        <v>41.909350952383399</v>
      </c>
      <c r="M178" s="20" t="s">
        <v>179</v>
      </c>
      <c r="N178" s="18" t="s">
        <v>180</v>
      </c>
      <c r="O178" s="21" t="s">
        <v>181</v>
      </c>
      <c r="P178" s="22" t="s">
        <v>898</v>
      </c>
      <c r="Q178" s="38">
        <v>1499</v>
      </c>
      <c r="R178" s="23">
        <v>41114</v>
      </c>
      <c r="S178" s="38">
        <v>1525</v>
      </c>
      <c r="T178" s="23">
        <v>41488</v>
      </c>
      <c r="U178" s="17">
        <f>YEAR(R178)</f>
        <v>2012</v>
      </c>
      <c r="V178" s="24"/>
    </row>
    <row r="179" spans="1:22" ht="39.75" customHeight="1">
      <c r="A179" s="14" t="s">
        <v>899</v>
      </c>
      <c r="B179" s="14"/>
      <c r="C179" s="15" t="s">
        <v>78</v>
      </c>
      <c r="D179" s="16" t="s">
        <v>266</v>
      </c>
      <c r="E179" s="17" t="s">
        <v>175</v>
      </c>
      <c r="F179" s="17" t="s">
        <v>900</v>
      </c>
      <c r="G179" s="15" t="s">
        <v>901</v>
      </c>
      <c r="H179" s="15"/>
      <c r="I179" s="16" t="s">
        <v>266</v>
      </c>
      <c r="J179" s="18">
        <f>2865983.62+594277.61</f>
        <v>3460261.23</v>
      </c>
      <c r="K179" s="19">
        <v>15.3386390965844</v>
      </c>
      <c r="L179" s="19">
        <v>41.913598307441099</v>
      </c>
      <c r="M179" s="20" t="s">
        <v>383</v>
      </c>
      <c r="N179" s="20" t="s">
        <v>180</v>
      </c>
      <c r="O179" s="21"/>
      <c r="P179" s="22" t="s">
        <v>538</v>
      </c>
      <c r="Q179" s="17"/>
      <c r="R179" s="17"/>
      <c r="S179" s="17"/>
      <c r="T179" s="17"/>
      <c r="U179" s="17">
        <v>2002</v>
      </c>
      <c r="V179" s="24"/>
    </row>
    <row r="180" spans="1:22" ht="39.75" customHeight="1">
      <c r="A180" s="14" t="s">
        <v>902</v>
      </c>
      <c r="B180" s="14"/>
      <c r="C180" s="15" t="s">
        <v>79</v>
      </c>
      <c r="D180" s="16" t="s">
        <v>174</v>
      </c>
      <c r="E180" s="17" t="s">
        <v>205</v>
      </c>
      <c r="F180" s="17" t="s">
        <v>903</v>
      </c>
      <c r="G180" s="15" t="s">
        <v>904</v>
      </c>
      <c r="H180" s="15" t="s">
        <v>905</v>
      </c>
      <c r="I180" s="16" t="s">
        <v>174</v>
      </c>
      <c r="J180" s="18">
        <v>7000000</v>
      </c>
      <c r="K180" s="19">
        <v>17.974580545714499</v>
      </c>
      <c r="L180" s="19">
        <v>40.273231462912598</v>
      </c>
      <c r="M180" s="20" t="s">
        <v>216</v>
      </c>
      <c r="N180" s="20" t="s">
        <v>255</v>
      </c>
      <c r="O180" s="21" t="s">
        <v>306</v>
      </c>
      <c r="P180" s="22" t="s">
        <v>301</v>
      </c>
      <c r="Q180" s="17">
        <v>2125</v>
      </c>
      <c r="R180" s="23">
        <v>43074</v>
      </c>
      <c r="S180" s="17"/>
      <c r="T180" s="17"/>
      <c r="U180" s="17">
        <f>YEAR(R180)</f>
        <v>2017</v>
      </c>
      <c r="V180" s="24"/>
    </row>
    <row r="181" spans="1:22" ht="39.75" customHeight="1">
      <c r="A181" s="14" t="s">
        <v>902</v>
      </c>
      <c r="B181" s="14"/>
      <c r="C181" s="15" t="s">
        <v>79</v>
      </c>
      <c r="D181" s="16" t="s">
        <v>174</v>
      </c>
      <c r="E181" s="17" t="s">
        <v>205</v>
      </c>
      <c r="F181" s="17" t="s">
        <v>903</v>
      </c>
      <c r="G181" s="15" t="s">
        <v>906</v>
      </c>
      <c r="H181" s="15" t="s">
        <v>907</v>
      </c>
      <c r="I181" s="16" t="s">
        <v>174</v>
      </c>
      <c r="J181" s="18">
        <v>4250000</v>
      </c>
      <c r="K181" s="19">
        <v>17.971517776125101</v>
      </c>
      <c r="L181" s="19">
        <v>40.296409388881003</v>
      </c>
      <c r="M181" s="20" t="s">
        <v>216</v>
      </c>
      <c r="N181" s="20" t="s">
        <v>180</v>
      </c>
      <c r="O181" s="21" t="s">
        <v>306</v>
      </c>
      <c r="P181" s="22" t="s">
        <v>464</v>
      </c>
      <c r="Q181" s="17"/>
      <c r="R181" s="17"/>
      <c r="S181" s="17"/>
      <c r="T181" s="17"/>
      <c r="U181" s="17">
        <v>2020</v>
      </c>
      <c r="V181" s="24"/>
    </row>
    <row r="182" spans="1:22" ht="63.75">
      <c r="A182" s="14" t="s">
        <v>908</v>
      </c>
      <c r="B182" s="14"/>
      <c r="C182" s="15" t="s">
        <v>80</v>
      </c>
      <c r="D182" s="16" t="s">
        <v>174</v>
      </c>
      <c r="E182" s="17" t="s">
        <v>175</v>
      </c>
      <c r="F182" s="17" t="s">
        <v>909</v>
      </c>
      <c r="G182" s="15" t="s">
        <v>910</v>
      </c>
      <c r="H182" s="15" t="s">
        <v>911</v>
      </c>
      <c r="I182" s="16" t="s">
        <v>174</v>
      </c>
      <c r="J182" s="18">
        <v>3464000</v>
      </c>
      <c r="K182" s="19">
        <v>15.323499917266201</v>
      </c>
      <c r="L182" s="19">
        <v>41.507349400235398</v>
      </c>
      <c r="M182" s="20" t="s">
        <v>179</v>
      </c>
      <c r="N182" s="20" t="s">
        <v>180</v>
      </c>
      <c r="O182" s="21" t="s">
        <v>209</v>
      </c>
      <c r="P182" s="22" t="s">
        <v>831</v>
      </c>
      <c r="Q182" s="17">
        <v>566</v>
      </c>
      <c r="R182" s="23">
        <v>45776</v>
      </c>
      <c r="S182" s="17">
        <v>706</v>
      </c>
      <c r="T182" s="23">
        <v>45806</v>
      </c>
      <c r="U182" s="17">
        <f>YEAR(R182)</f>
        <v>2025</v>
      </c>
      <c r="V182" s="15" t="s">
        <v>912</v>
      </c>
    </row>
    <row r="183" spans="1:22" ht="39.75" customHeight="1">
      <c r="A183" s="14" t="s">
        <v>913</v>
      </c>
      <c r="B183" s="14"/>
      <c r="C183" s="15" t="s">
        <v>80</v>
      </c>
      <c r="D183" s="16" t="s">
        <v>174</v>
      </c>
      <c r="E183" s="17" t="s">
        <v>175</v>
      </c>
      <c r="F183" s="17" t="s">
        <v>914</v>
      </c>
      <c r="G183" s="15" t="s">
        <v>915</v>
      </c>
      <c r="H183" s="15" t="s">
        <v>916</v>
      </c>
      <c r="I183" s="16" t="s">
        <v>174</v>
      </c>
      <c r="J183" s="18">
        <v>5950000</v>
      </c>
      <c r="K183" s="19">
        <v>15.3236087553476</v>
      </c>
      <c r="L183" s="19">
        <v>41.507223285890802</v>
      </c>
      <c r="M183" s="20" t="s">
        <v>179</v>
      </c>
      <c r="N183" s="20" t="s">
        <v>180</v>
      </c>
      <c r="O183" s="21" t="s">
        <v>181</v>
      </c>
      <c r="P183" s="22" t="s">
        <v>354</v>
      </c>
      <c r="Q183" s="17">
        <v>763</v>
      </c>
      <c r="R183" s="23">
        <v>44326</v>
      </c>
      <c r="S183" s="17"/>
      <c r="T183" s="23"/>
      <c r="U183" s="17">
        <v>2021</v>
      </c>
      <c r="V183" s="24"/>
    </row>
    <row r="184" spans="1:22" ht="39.75" customHeight="1">
      <c r="A184" s="14" t="s">
        <v>917</v>
      </c>
      <c r="B184" s="14" t="s">
        <v>918</v>
      </c>
      <c r="C184" s="15" t="s">
        <v>80</v>
      </c>
      <c r="D184" s="16" t="s">
        <v>174</v>
      </c>
      <c r="E184" s="17" t="s">
        <v>175</v>
      </c>
      <c r="F184" s="17" t="s">
        <v>919</v>
      </c>
      <c r="G184" s="15" t="s">
        <v>920</v>
      </c>
      <c r="H184" s="15"/>
      <c r="I184" s="16" t="s">
        <v>174</v>
      </c>
      <c r="J184" s="18">
        <v>3000000</v>
      </c>
      <c r="K184" s="19">
        <v>15.3275526381991</v>
      </c>
      <c r="L184" s="19">
        <v>41.510651078970298</v>
      </c>
      <c r="M184" s="20" t="s">
        <v>179</v>
      </c>
      <c r="N184" s="20" t="s">
        <v>180</v>
      </c>
      <c r="O184" s="21" t="s">
        <v>181</v>
      </c>
      <c r="P184" s="22" t="s">
        <v>182</v>
      </c>
      <c r="Q184" s="17">
        <v>511</v>
      </c>
      <c r="R184" s="23">
        <v>42479</v>
      </c>
      <c r="S184" s="17"/>
      <c r="T184" s="17"/>
      <c r="U184" s="17">
        <v>2016</v>
      </c>
      <c r="V184" s="24"/>
    </row>
    <row r="185" spans="1:22" ht="39.75" customHeight="1">
      <c r="A185" s="14" t="s">
        <v>921</v>
      </c>
      <c r="B185" s="14"/>
      <c r="C185" s="15" t="s">
        <v>81</v>
      </c>
      <c r="D185" s="16" t="s">
        <v>266</v>
      </c>
      <c r="E185" s="17" t="s">
        <v>175</v>
      </c>
      <c r="F185" s="17" t="s">
        <v>922</v>
      </c>
      <c r="G185" s="15" t="s">
        <v>923</v>
      </c>
      <c r="H185" s="15" t="s">
        <v>924</v>
      </c>
      <c r="I185" s="16" t="s">
        <v>174</v>
      </c>
      <c r="J185" s="18">
        <v>8600000</v>
      </c>
      <c r="K185" s="19">
        <v>15.890719000000001</v>
      </c>
      <c r="L185" s="19">
        <v>41.581530999999998</v>
      </c>
      <c r="M185" s="20" t="s">
        <v>216</v>
      </c>
      <c r="N185" s="20" t="s">
        <v>180</v>
      </c>
      <c r="O185" s="21" t="s">
        <v>209</v>
      </c>
      <c r="P185" s="22" t="s">
        <v>270</v>
      </c>
      <c r="Q185" s="17">
        <v>30</v>
      </c>
      <c r="R185" s="23">
        <v>45320</v>
      </c>
      <c r="S185" s="17"/>
      <c r="T185" s="17"/>
      <c r="U185" s="17">
        <f>YEAR(R185)</f>
        <v>2024</v>
      </c>
      <c r="V185" s="24"/>
    </row>
    <row r="186" spans="1:22" ht="39.75" customHeight="1">
      <c r="A186" s="14" t="s">
        <v>925</v>
      </c>
      <c r="B186" s="14"/>
      <c r="C186" s="15" t="s">
        <v>81</v>
      </c>
      <c r="D186" s="16" t="s">
        <v>266</v>
      </c>
      <c r="E186" s="17" t="s">
        <v>175</v>
      </c>
      <c r="F186" s="17" t="s">
        <v>926</v>
      </c>
      <c r="G186" s="15" t="s">
        <v>927</v>
      </c>
      <c r="H186" s="15" t="s">
        <v>928</v>
      </c>
      <c r="I186" s="16" t="s">
        <v>174</v>
      </c>
      <c r="J186" s="18">
        <v>12900000</v>
      </c>
      <c r="K186" s="19">
        <v>15.868246941252799</v>
      </c>
      <c r="L186" s="19">
        <v>41.594542859035002</v>
      </c>
      <c r="M186" s="20" t="s">
        <v>216</v>
      </c>
      <c r="N186" s="20" t="s">
        <v>180</v>
      </c>
      <c r="O186" s="21" t="s">
        <v>209</v>
      </c>
      <c r="P186" s="22" t="s">
        <v>270</v>
      </c>
      <c r="Q186" s="17">
        <v>30</v>
      </c>
      <c r="R186" s="23">
        <v>45320</v>
      </c>
      <c r="S186" s="17"/>
      <c r="T186" s="17"/>
      <c r="U186" s="17">
        <f>YEAR(R186)</f>
        <v>2024</v>
      </c>
      <c r="V186" s="24"/>
    </row>
    <row r="187" spans="1:22" ht="39.75" customHeight="1">
      <c r="A187" s="14" t="s">
        <v>929</v>
      </c>
      <c r="B187" s="14" t="s">
        <v>930</v>
      </c>
      <c r="C187" s="15" t="s">
        <v>81</v>
      </c>
      <c r="D187" s="16" t="s">
        <v>266</v>
      </c>
      <c r="E187" s="17" t="s">
        <v>175</v>
      </c>
      <c r="F187" s="17" t="s">
        <v>931</v>
      </c>
      <c r="G187" s="15" t="s">
        <v>932</v>
      </c>
      <c r="H187" s="15" t="s">
        <v>933</v>
      </c>
      <c r="I187" s="16" t="s">
        <v>174</v>
      </c>
      <c r="J187" s="18">
        <v>1250000</v>
      </c>
      <c r="K187" s="19">
        <v>15.903184</v>
      </c>
      <c r="L187" s="19">
        <v>41.622847999999998</v>
      </c>
      <c r="M187" s="20" t="s">
        <v>216</v>
      </c>
      <c r="N187" s="20" t="s">
        <v>180</v>
      </c>
      <c r="O187" s="21" t="s">
        <v>181</v>
      </c>
      <c r="P187" s="22" t="s">
        <v>182</v>
      </c>
      <c r="Q187" s="17">
        <v>511</v>
      </c>
      <c r="R187" s="23">
        <v>42479</v>
      </c>
      <c r="S187" s="17"/>
      <c r="T187" s="23"/>
      <c r="U187" s="17">
        <v>2016</v>
      </c>
      <c r="V187" s="24"/>
    </row>
    <row r="188" spans="1:22" ht="39.75" customHeight="1">
      <c r="A188" s="14" t="s">
        <v>934</v>
      </c>
      <c r="B188" s="14"/>
      <c r="C188" s="15" t="s">
        <v>82</v>
      </c>
      <c r="D188" s="16" t="s">
        <v>266</v>
      </c>
      <c r="E188" s="17" t="s">
        <v>272</v>
      </c>
      <c r="F188" s="17" t="s">
        <v>935</v>
      </c>
      <c r="G188" s="15" t="s">
        <v>936</v>
      </c>
      <c r="H188" s="15" t="s">
        <v>937</v>
      </c>
      <c r="I188" s="16" t="s">
        <v>174</v>
      </c>
      <c r="J188" s="18">
        <v>5300000</v>
      </c>
      <c r="K188" s="19">
        <v>16.1849602590705</v>
      </c>
      <c r="L188" s="19">
        <v>41.315242903151898</v>
      </c>
      <c r="M188" s="20" t="s">
        <v>216</v>
      </c>
      <c r="N188" s="20" t="s">
        <v>255</v>
      </c>
      <c r="O188" s="21" t="s">
        <v>276</v>
      </c>
      <c r="P188" s="22" t="s">
        <v>818</v>
      </c>
      <c r="Q188" s="17">
        <v>1382</v>
      </c>
      <c r="R188" s="23">
        <v>43669</v>
      </c>
      <c r="S188" s="17"/>
      <c r="T188" s="17"/>
      <c r="U188" s="17">
        <f>YEAR(R188)</f>
        <v>2019</v>
      </c>
      <c r="V188" s="24"/>
    </row>
    <row r="189" spans="1:22" ht="39.75" customHeight="1">
      <c r="A189" s="14" t="s">
        <v>938</v>
      </c>
      <c r="B189" s="14" t="s">
        <v>939</v>
      </c>
      <c r="C189" s="15" t="s">
        <v>83</v>
      </c>
      <c r="D189" s="16" t="s">
        <v>174</v>
      </c>
      <c r="E189" s="17" t="s">
        <v>339</v>
      </c>
      <c r="F189" s="17" t="s">
        <v>940</v>
      </c>
      <c r="G189" s="15" t="s">
        <v>941</v>
      </c>
      <c r="H189" s="15" t="s">
        <v>942</v>
      </c>
      <c r="I189" s="16" t="s">
        <v>174</v>
      </c>
      <c r="J189" s="18">
        <v>2868083.6</v>
      </c>
      <c r="K189" s="19">
        <v>17.3327947244331</v>
      </c>
      <c r="L189" s="19">
        <v>40.703751166920902</v>
      </c>
      <c r="M189" s="20" t="s">
        <v>216</v>
      </c>
      <c r="N189" s="20" t="s">
        <v>180</v>
      </c>
      <c r="O189" s="21" t="s">
        <v>181</v>
      </c>
      <c r="P189" s="22" t="s">
        <v>182</v>
      </c>
      <c r="Q189" s="17">
        <v>511</v>
      </c>
      <c r="R189" s="23">
        <v>42479</v>
      </c>
      <c r="S189" s="17"/>
      <c r="T189" s="23"/>
      <c r="U189" s="17">
        <v>2016</v>
      </c>
      <c r="V189" s="24"/>
    </row>
    <row r="190" spans="1:22" ht="39.75" customHeight="1">
      <c r="A190" s="25" t="s">
        <v>943</v>
      </c>
      <c r="B190" s="25"/>
      <c r="C190" s="15" t="s">
        <v>83</v>
      </c>
      <c r="D190" s="16" t="s">
        <v>174</v>
      </c>
      <c r="E190" s="26" t="s">
        <v>339</v>
      </c>
      <c r="F190" s="17" t="s">
        <v>944</v>
      </c>
      <c r="G190" s="27" t="s">
        <v>945</v>
      </c>
      <c r="H190" s="15"/>
      <c r="I190" s="16" t="s">
        <v>174</v>
      </c>
      <c r="J190" s="18">
        <v>1500000</v>
      </c>
      <c r="K190" s="28">
        <v>17.3445</v>
      </c>
      <c r="L190" s="28">
        <v>40.706099999999999</v>
      </c>
      <c r="M190" s="20" t="s">
        <v>179</v>
      </c>
      <c r="N190" s="20" t="s">
        <v>180</v>
      </c>
      <c r="O190" s="21" t="s">
        <v>181</v>
      </c>
      <c r="P190" s="22" t="s">
        <v>199</v>
      </c>
      <c r="Q190" s="17">
        <v>1513</v>
      </c>
      <c r="R190" s="23">
        <v>41114</v>
      </c>
      <c r="S190" s="17"/>
      <c r="T190" s="17"/>
      <c r="U190" s="17">
        <v>2012</v>
      </c>
      <c r="V190" s="24" t="s">
        <v>200</v>
      </c>
    </row>
    <row r="191" spans="1:22" ht="39.75" customHeight="1">
      <c r="A191" s="14" t="s">
        <v>946</v>
      </c>
      <c r="B191" s="14" t="s">
        <v>947</v>
      </c>
      <c r="C191" s="15" t="s">
        <v>84</v>
      </c>
      <c r="D191" s="16" t="s">
        <v>266</v>
      </c>
      <c r="E191" s="17" t="s">
        <v>339</v>
      </c>
      <c r="F191" s="17" t="s">
        <v>948</v>
      </c>
      <c r="G191" s="15" t="s">
        <v>949</v>
      </c>
      <c r="H191" s="15" t="s">
        <v>950</v>
      </c>
      <c r="I191" s="16" t="s">
        <v>174</v>
      </c>
      <c r="J191" s="18">
        <v>3200000</v>
      </c>
      <c r="K191" s="19">
        <v>17.5822128227306</v>
      </c>
      <c r="L191" s="19">
        <v>40.3138642728224</v>
      </c>
      <c r="M191" s="20" t="s">
        <v>216</v>
      </c>
      <c r="N191" s="20" t="s">
        <v>180</v>
      </c>
      <c r="O191" s="21" t="s">
        <v>181</v>
      </c>
      <c r="P191" s="22" t="s">
        <v>182</v>
      </c>
      <c r="Q191" s="17">
        <v>1165</v>
      </c>
      <c r="R191" s="23">
        <v>42577</v>
      </c>
      <c r="S191" s="17"/>
      <c r="T191" s="23"/>
      <c r="U191" s="17">
        <v>2016</v>
      </c>
      <c r="V191" s="24"/>
    </row>
    <row r="192" spans="1:22" ht="76.5">
      <c r="A192" s="14" t="s">
        <v>951</v>
      </c>
      <c r="B192" s="14"/>
      <c r="C192" s="15" t="s">
        <v>85</v>
      </c>
      <c r="D192" s="16" t="s">
        <v>266</v>
      </c>
      <c r="E192" s="17" t="s">
        <v>339</v>
      </c>
      <c r="F192" s="17" t="s">
        <v>952</v>
      </c>
      <c r="G192" s="15" t="s">
        <v>953</v>
      </c>
      <c r="H192" s="15" t="s">
        <v>954</v>
      </c>
      <c r="I192" s="16" t="s">
        <v>174</v>
      </c>
      <c r="J192" s="18">
        <v>4100000</v>
      </c>
      <c r="K192" s="19">
        <v>17.1090654708267</v>
      </c>
      <c r="L192" s="19">
        <v>40.576170163098098</v>
      </c>
      <c r="M192" s="20" t="s">
        <v>216</v>
      </c>
      <c r="N192" s="20" t="s">
        <v>255</v>
      </c>
      <c r="O192" s="21" t="s">
        <v>276</v>
      </c>
      <c r="P192" s="22" t="s">
        <v>955</v>
      </c>
      <c r="Q192" s="17">
        <v>86</v>
      </c>
      <c r="R192" s="31">
        <v>43865</v>
      </c>
      <c r="S192" s="16">
        <v>73</v>
      </c>
      <c r="T192" s="31">
        <v>44963</v>
      </c>
      <c r="U192" s="17">
        <f>YEAR(R192)</f>
        <v>2020</v>
      </c>
      <c r="V192" s="24"/>
    </row>
    <row r="193" spans="1:22" ht="39.75" customHeight="1">
      <c r="A193" s="14" t="s">
        <v>956</v>
      </c>
      <c r="B193" s="14" t="s">
        <v>957</v>
      </c>
      <c r="C193" s="15" t="s">
        <v>85</v>
      </c>
      <c r="D193" s="16" t="s">
        <v>266</v>
      </c>
      <c r="E193" s="17" t="s">
        <v>339</v>
      </c>
      <c r="F193" s="17" t="s">
        <v>958</v>
      </c>
      <c r="G193" s="15" t="s">
        <v>959</v>
      </c>
      <c r="H193" s="15"/>
      <c r="I193" s="16" t="s">
        <v>174</v>
      </c>
      <c r="J193" s="18">
        <v>4500000</v>
      </c>
      <c r="K193" s="19">
        <v>17.1011630681508</v>
      </c>
      <c r="L193" s="19">
        <v>40.576998613258198</v>
      </c>
      <c r="M193" s="20" t="s">
        <v>216</v>
      </c>
      <c r="N193" s="20" t="s">
        <v>180</v>
      </c>
      <c r="O193" s="21" t="s">
        <v>181</v>
      </c>
      <c r="P193" s="22" t="s">
        <v>182</v>
      </c>
      <c r="Q193" s="17">
        <v>511</v>
      </c>
      <c r="R193" s="23">
        <v>42479</v>
      </c>
      <c r="S193" s="17"/>
      <c r="T193" s="17"/>
      <c r="U193" s="17">
        <v>2016</v>
      </c>
      <c r="V193" s="24"/>
    </row>
    <row r="194" spans="1:22" ht="39.75" customHeight="1">
      <c r="A194" s="14" t="s">
        <v>960</v>
      </c>
      <c r="B194" s="14"/>
      <c r="C194" s="15" t="s">
        <v>85</v>
      </c>
      <c r="D194" s="16" t="s">
        <v>266</v>
      </c>
      <c r="E194" s="17" t="s">
        <v>339</v>
      </c>
      <c r="F194" s="17" t="s">
        <v>540</v>
      </c>
      <c r="G194" s="15" t="s">
        <v>961</v>
      </c>
      <c r="H194" s="15" t="s">
        <v>962</v>
      </c>
      <c r="I194" s="16" t="s">
        <v>174</v>
      </c>
      <c r="J194" s="18">
        <v>1032913.8</v>
      </c>
      <c r="K194" s="19">
        <v>17.1127407058339</v>
      </c>
      <c r="L194" s="19">
        <v>40.587495573455001</v>
      </c>
      <c r="M194" s="20" t="s">
        <v>179</v>
      </c>
      <c r="N194" s="20" t="s">
        <v>180</v>
      </c>
      <c r="O194" s="21" t="s">
        <v>181</v>
      </c>
      <c r="P194" s="22" t="s">
        <v>538</v>
      </c>
      <c r="Q194" s="17">
        <v>649</v>
      </c>
      <c r="R194" s="39">
        <v>2002</v>
      </c>
      <c r="S194" s="17"/>
      <c r="T194" s="23"/>
      <c r="U194" s="17">
        <v>2002</v>
      </c>
      <c r="V194" s="24"/>
    </row>
    <row r="195" spans="1:22" ht="39.75" customHeight="1">
      <c r="A195" s="25" t="s">
        <v>963</v>
      </c>
      <c r="B195" s="25"/>
      <c r="C195" s="15" t="s">
        <v>85</v>
      </c>
      <c r="D195" s="16" t="s">
        <v>266</v>
      </c>
      <c r="E195" s="26" t="s">
        <v>339</v>
      </c>
      <c r="F195" s="17" t="s">
        <v>964</v>
      </c>
      <c r="G195" s="27" t="s">
        <v>965</v>
      </c>
      <c r="H195" s="15"/>
      <c r="I195" s="16" t="s">
        <v>174</v>
      </c>
      <c r="J195" s="18">
        <v>2500000</v>
      </c>
      <c r="K195" s="28">
        <v>17.109400000000001</v>
      </c>
      <c r="L195" s="28">
        <v>40.566499999999998</v>
      </c>
      <c r="M195" s="20" t="s">
        <v>216</v>
      </c>
      <c r="N195" s="20" t="s">
        <v>180</v>
      </c>
      <c r="O195" s="21" t="s">
        <v>181</v>
      </c>
      <c r="P195" s="22" t="s">
        <v>199</v>
      </c>
      <c r="Q195" s="17">
        <v>1513</v>
      </c>
      <c r="R195" s="23">
        <v>41114</v>
      </c>
      <c r="S195" s="17"/>
      <c r="T195" s="17"/>
      <c r="U195" s="17">
        <v>2012</v>
      </c>
      <c r="V195" s="24" t="s">
        <v>200</v>
      </c>
    </row>
    <row r="196" spans="1:22" ht="39.75" customHeight="1">
      <c r="A196" s="14" t="s">
        <v>966</v>
      </c>
      <c r="B196" s="14"/>
      <c r="C196" s="15" t="s">
        <v>86</v>
      </c>
      <c r="D196" s="16" t="s">
        <v>174</v>
      </c>
      <c r="E196" s="17" t="s">
        <v>205</v>
      </c>
      <c r="F196" s="17" t="s">
        <v>967</v>
      </c>
      <c r="G196" s="15" t="s">
        <v>968</v>
      </c>
      <c r="H196" s="15" t="s">
        <v>969</v>
      </c>
      <c r="I196" s="16" t="s">
        <v>174</v>
      </c>
      <c r="J196" s="18">
        <v>5100000</v>
      </c>
      <c r="K196" s="19">
        <v>18.119547551044398</v>
      </c>
      <c r="L196" s="19">
        <v>40.029072757690798</v>
      </c>
      <c r="M196" s="20" t="s">
        <v>216</v>
      </c>
      <c r="N196" s="20" t="s">
        <v>180</v>
      </c>
      <c r="O196" s="21" t="s">
        <v>306</v>
      </c>
      <c r="P196" s="22" t="s">
        <v>970</v>
      </c>
      <c r="Q196" s="17">
        <v>626</v>
      </c>
      <c r="R196" s="23">
        <v>45432</v>
      </c>
      <c r="S196" s="17"/>
      <c r="T196" s="17"/>
      <c r="U196" s="17">
        <f>YEAR(R196)</f>
        <v>2024</v>
      </c>
      <c r="V196" s="24"/>
    </row>
    <row r="197" spans="1:22" ht="39.75" customHeight="1">
      <c r="A197" s="14" t="s">
        <v>971</v>
      </c>
      <c r="B197" s="14"/>
      <c r="C197" s="15" t="s">
        <v>87</v>
      </c>
      <c r="D197" s="16" t="s">
        <v>266</v>
      </c>
      <c r="E197" s="17" t="s">
        <v>175</v>
      </c>
      <c r="F197" s="17" t="s">
        <v>972</v>
      </c>
      <c r="G197" s="15" t="s">
        <v>973</v>
      </c>
      <c r="H197" s="15" t="s">
        <v>974</v>
      </c>
      <c r="I197" s="16" t="s">
        <v>266</v>
      </c>
      <c r="J197" s="18">
        <v>1150000</v>
      </c>
      <c r="K197" s="19">
        <v>16.114557016395299</v>
      </c>
      <c r="L197" s="19">
        <v>41.7311747795843</v>
      </c>
      <c r="M197" s="20" t="s">
        <v>383</v>
      </c>
      <c r="N197" s="20" t="s">
        <v>180</v>
      </c>
      <c r="O197" s="21" t="s">
        <v>209</v>
      </c>
      <c r="P197" s="22" t="s">
        <v>270</v>
      </c>
      <c r="Q197" s="17">
        <v>30</v>
      </c>
      <c r="R197" s="23">
        <v>45320</v>
      </c>
      <c r="S197" s="17"/>
      <c r="T197" s="23"/>
      <c r="U197" s="17">
        <f>YEAR(R197)</f>
        <v>2024</v>
      </c>
      <c r="V197" s="24"/>
    </row>
    <row r="198" spans="1:22" ht="39.75" customHeight="1">
      <c r="A198" s="14" t="s">
        <v>975</v>
      </c>
      <c r="B198" s="14"/>
      <c r="C198" s="15" t="s">
        <v>87</v>
      </c>
      <c r="D198" s="16" t="s">
        <v>266</v>
      </c>
      <c r="E198" s="17" t="s">
        <v>175</v>
      </c>
      <c r="F198" s="17" t="s">
        <v>976</v>
      </c>
      <c r="G198" s="15" t="s">
        <v>977</v>
      </c>
      <c r="H198" s="15" t="s">
        <v>978</v>
      </c>
      <c r="I198" s="16" t="s">
        <v>266</v>
      </c>
      <c r="J198" s="18">
        <v>300000</v>
      </c>
      <c r="K198" s="19">
        <v>16.065343130129602</v>
      </c>
      <c r="L198" s="19">
        <v>41.694479007411999</v>
      </c>
      <c r="M198" s="20" t="s">
        <v>383</v>
      </c>
      <c r="N198" s="20" t="s">
        <v>180</v>
      </c>
      <c r="O198" s="21" t="s">
        <v>306</v>
      </c>
      <c r="P198" s="22" t="s">
        <v>480</v>
      </c>
      <c r="Q198" s="17">
        <v>180</v>
      </c>
      <c r="R198" s="23">
        <v>44613</v>
      </c>
      <c r="S198" s="17"/>
      <c r="T198" s="23"/>
      <c r="U198" s="17">
        <f>YEAR(R198)</f>
        <v>2022</v>
      </c>
      <c r="V198" s="24"/>
    </row>
    <row r="199" spans="1:22" ht="39.75" customHeight="1">
      <c r="A199" s="14" t="s">
        <v>979</v>
      </c>
      <c r="B199" s="14"/>
      <c r="C199" s="15" t="s">
        <v>87</v>
      </c>
      <c r="D199" s="16" t="s">
        <v>266</v>
      </c>
      <c r="E199" s="17" t="s">
        <v>175</v>
      </c>
      <c r="F199" s="17" t="s">
        <v>980</v>
      </c>
      <c r="G199" s="15" t="s">
        <v>981</v>
      </c>
      <c r="H199" s="15" t="s">
        <v>982</v>
      </c>
      <c r="I199" s="16" t="s">
        <v>266</v>
      </c>
      <c r="J199" s="18">
        <v>1000000</v>
      </c>
      <c r="K199" s="19">
        <v>16.145291317009701</v>
      </c>
      <c r="L199" s="19">
        <v>41.7468283492437</v>
      </c>
      <c r="M199" s="20" t="s">
        <v>383</v>
      </c>
      <c r="N199" s="20" t="s">
        <v>180</v>
      </c>
      <c r="O199" s="21" t="s">
        <v>306</v>
      </c>
      <c r="P199" s="22" t="s">
        <v>480</v>
      </c>
      <c r="Q199" s="17">
        <v>180</v>
      </c>
      <c r="R199" s="23">
        <v>44613</v>
      </c>
      <c r="S199" s="17"/>
      <c r="T199" s="23"/>
      <c r="U199" s="17">
        <f>YEAR(R199)</f>
        <v>2022</v>
      </c>
      <c r="V199" s="24"/>
    </row>
    <row r="200" spans="1:22" ht="39.75" customHeight="1">
      <c r="A200" s="14" t="s">
        <v>983</v>
      </c>
      <c r="B200" s="14"/>
      <c r="C200" s="15" t="s">
        <v>87</v>
      </c>
      <c r="D200" s="16" t="s">
        <v>266</v>
      </c>
      <c r="E200" s="17" t="s">
        <v>175</v>
      </c>
      <c r="F200" s="17" t="s">
        <v>984</v>
      </c>
      <c r="G200" s="15" t="s">
        <v>985</v>
      </c>
      <c r="H200" s="15" t="s">
        <v>986</v>
      </c>
      <c r="I200" s="16" t="s">
        <v>174</v>
      </c>
      <c r="J200" s="18">
        <v>600000</v>
      </c>
      <c r="K200" s="19">
        <v>16.067421663303602</v>
      </c>
      <c r="L200" s="19">
        <v>41.734268887356897</v>
      </c>
      <c r="M200" s="20" t="s">
        <v>179</v>
      </c>
      <c r="N200" s="20" t="s">
        <v>180</v>
      </c>
      <c r="O200" s="21" t="s">
        <v>181</v>
      </c>
      <c r="P200" s="22" t="s">
        <v>621</v>
      </c>
      <c r="Q200" s="17">
        <v>2247</v>
      </c>
      <c r="R200" s="23">
        <v>44559</v>
      </c>
      <c r="S200" s="17"/>
      <c r="T200" s="17"/>
      <c r="U200" s="17">
        <f>YEAR(R200)</f>
        <v>2021</v>
      </c>
      <c r="V200" s="24"/>
    </row>
    <row r="201" spans="1:22" ht="39.75" customHeight="1">
      <c r="A201" s="14" t="s">
        <v>987</v>
      </c>
      <c r="B201" s="14"/>
      <c r="C201" s="15" t="s">
        <v>87</v>
      </c>
      <c r="D201" s="16" t="s">
        <v>266</v>
      </c>
      <c r="E201" s="17" t="s">
        <v>175</v>
      </c>
      <c r="F201" s="17" t="s">
        <v>988</v>
      </c>
      <c r="G201" s="15" t="s">
        <v>989</v>
      </c>
      <c r="H201" s="15"/>
      <c r="I201" s="16" t="s">
        <v>266</v>
      </c>
      <c r="J201" s="18">
        <v>2920518.04</v>
      </c>
      <c r="K201" s="19">
        <v>16.097769094093099</v>
      </c>
      <c r="L201" s="19">
        <v>41.722449724474799</v>
      </c>
      <c r="M201" s="20" t="s">
        <v>179</v>
      </c>
      <c r="N201" s="20" t="s">
        <v>180</v>
      </c>
      <c r="O201" s="21" t="s">
        <v>181</v>
      </c>
      <c r="P201" s="22" t="s">
        <v>440</v>
      </c>
      <c r="Q201" s="16">
        <v>1513</v>
      </c>
      <c r="R201" s="31">
        <v>41114</v>
      </c>
      <c r="S201" s="16">
        <v>2120</v>
      </c>
      <c r="T201" s="31">
        <v>41926</v>
      </c>
      <c r="U201" s="16">
        <v>2012</v>
      </c>
      <c r="V201" s="24"/>
    </row>
    <row r="202" spans="1:22" ht="39.75" customHeight="1">
      <c r="A202" s="14" t="s">
        <v>990</v>
      </c>
      <c r="B202" s="14" t="s">
        <v>991</v>
      </c>
      <c r="C202" s="15" t="s">
        <v>88</v>
      </c>
      <c r="D202" s="16" t="s">
        <v>174</v>
      </c>
      <c r="E202" s="17" t="s">
        <v>433</v>
      </c>
      <c r="F202" s="17" t="s">
        <v>992</v>
      </c>
      <c r="G202" s="15" t="s">
        <v>993</v>
      </c>
      <c r="H202" s="15" t="s">
        <v>994</v>
      </c>
      <c r="I202" s="16" t="s">
        <v>174</v>
      </c>
      <c r="J202" s="18">
        <v>3310280</v>
      </c>
      <c r="K202" s="19">
        <v>17.7839684731298</v>
      </c>
      <c r="L202" s="19">
        <v>40.538973338961497</v>
      </c>
      <c r="M202" s="20" t="s">
        <v>216</v>
      </c>
      <c r="N202" s="20" t="s">
        <v>180</v>
      </c>
      <c r="O202" s="21" t="s">
        <v>181</v>
      </c>
      <c r="P202" s="22" t="s">
        <v>182</v>
      </c>
      <c r="Q202" s="17">
        <v>511</v>
      </c>
      <c r="R202" s="23">
        <v>42479</v>
      </c>
      <c r="S202" s="17"/>
      <c r="T202" s="23"/>
      <c r="U202" s="17">
        <v>2016</v>
      </c>
      <c r="V202" s="24"/>
    </row>
    <row r="203" spans="1:22" ht="39.75" customHeight="1">
      <c r="A203" s="14" t="s">
        <v>995</v>
      </c>
      <c r="B203" s="14"/>
      <c r="C203" s="15" t="s">
        <v>89</v>
      </c>
      <c r="D203" s="16" t="s">
        <v>174</v>
      </c>
      <c r="E203" s="17" t="s">
        <v>205</v>
      </c>
      <c r="F203" s="17" t="s">
        <v>996</v>
      </c>
      <c r="G203" s="15" t="s">
        <v>997</v>
      </c>
      <c r="H203" s="15" t="s">
        <v>998</v>
      </c>
      <c r="I203" s="16" t="s">
        <v>174</v>
      </c>
      <c r="J203" s="18">
        <v>4650000</v>
      </c>
      <c r="K203" s="19">
        <v>18.311932856690099</v>
      </c>
      <c r="L203" s="19">
        <v>39.967769811287098</v>
      </c>
      <c r="M203" s="20" t="s">
        <v>216</v>
      </c>
      <c r="N203" s="20" t="s">
        <v>255</v>
      </c>
      <c r="O203" s="21" t="s">
        <v>276</v>
      </c>
      <c r="P203" s="22" t="s">
        <v>999</v>
      </c>
      <c r="Q203" s="17">
        <v>86</v>
      </c>
      <c r="R203" s="23">
        <v>43865</v>
      </c>
      <c r="S203" s="17"/>
      <c r="T203" s="17"/>
      <c r="U203" s="17">
        <f>YEAR(R203)</f>
        <v>2020</v>
      </c>
      <c r="V203" s="24"/>
    </row>
    <row r="204" spans="1:22" ht="39.75" customHeight="1">
      <c r="A204" s="25" t="s">
        <v>1000</v>
      </c>
      <c r="B204" s="25"/>
      <c r="C204" s="15" t="s">
        <v>89</v>
      </c>
      <c r="D204" s="16" t="s">
        <v>174</v>
      </c>
      <c r="E204" s="26" t="s">
        <v>205</v>
      </c>
      <c r="F204" s="17" t="s">
        <v>1001</v>
      </c>
      <c r="G204" s="27" t="s">
        <v>1002</v>
      </c>
      <c r="H204" s="15"/>
      <c r="I204" s="16" t="s">
        <v>174</v>
      </c>
      <c r="J204" s="18">
        <v>400000</v>
      </c>
      <c r="K204" s="28">
        <v>18.317599999999999</v>
      </c>
      <c r="L204" s="28">
        <v>39.966500000000003</v>
      </c>
      <c r="M204" s="20" t="s">
        <v>216</v>
      </c>
      <c r="N204" s="20" t="s">
        <v>180</v>
      </c>
      <c r="O204" s="21" t="s">
        <v>181</v>
      </c>
      <c r="P204" s="22" t="s">
        <v>199</v>
      </c>
      <c r="Q204" s="17">
        <v>1513</v>
      </c>
      <c r="R204" s="23">
        <v>41114</v>
      </c>
      <c r="S204" s="17"/>
      <c r="T204" s="17"/>
      <c r="U204" s="17">
        <v>2012</v>
      </c>
      <c r="V204" s="24" t="s">
        <v>200</v>
      </c>
    </row>
    <row r="205" spans="1:22" ht="39.75" customHeight="1">
      <c r="A205" s="14" t="s">
        <v>1003</v>
      </c>
      <c r="B205" s="14"/>
      <c r="C205" s="15" t="s">
        <v>90</v>
      </c>
      <c r="D205" s="16" t="s">
        <v>174</v>
      </c>
      <c r="E205" s="17" t="s">
        <v>205</v>
      </c>
      <c r="F205" s="17" t="s">
        <v>1004</v>
      </c>
      <c r="G205" s="15" t="s">
        <v>1005</v>
      </c>
      <c r="H205" s="15" t="s">
        <v>1006</v>
      </c>
      <c r="I205" s="16" t="s">
        <v>174</v>
      </c>
      <c r="J205" s="18">
        <v>5000000</v>
      </c>
      <c r="K205" s="19">
        <v>18.4312443844989</v>
      </c>
      <c r="L205" s="19">
        <v>40.084318702533203</v>
      </c>
      <c r="M205" s="20" t="s">
        <v>216</v>
      </c>
      <c r="N205" s="20" t="s">
        <v>180</v>
      </c>
      <c r="O205" s="21" t="s">
        <v>306</v>
      </c>
      <c r="P205" s="22" t="s">
        <v>464</v>
      </c>
      <c r="Q205" s="17"/>
      <c r="R205" s="17"/>
      <c r="S205" s="17"/>
      <c r="T205" s="17"/>
      <c r="U205" s="17">
        <v>2022</v>
      </c>
      <c r="V205" s="24"/>
    </row>
    <row r="206" spans="1:22" ht="39.75" customHeight="1">
      <c r="A206" s="14" t="s">
        <v>1007</v>
      </c>
      <c r="B206" s="14"/>
      <c r="C206" s="15" t="s">
        <v>90</v>
      </c>
      <c r="D206" s="16" t="s">
        <v>174</v>
      </c>
      <c r="E206" s="17" t="s">
        <v>205</v>
      </c>
      <c r="F206" s="17" t="s">
        <v>1008</v>
      </c>
      <c r="G206" s="15" t="s">
        <v>1009</v>
      </c>
      <c r="H206" s="15" t="s">
        <v>1010</v>
      </c>
      <c r="I206" s="16" t="s">
        <v>174</v>
      </c>
      <c r="J206" s="18">
        <v>5493316.2699999996</v>
      </c>
      <c r="K206" s="19">
        <v>18.437532469483099</v>
      </c>
      <c r="L206" s="19">
        <v>40.085503337760002</v>
      </c>
      <c r="M206" s="20" t="s">
        <v>216</v>
      </c>
      <c r="N206" s="20" t="s">
        <v>180</v>
      </c>
      <c r="O206" s="21" t="s">
        <v>306</v>
      </c>
      <c r="P206" s="22" t="s">
        <v>464</v>
      </c>
      <c r="Q206" s="17"/>
      <c r="R206" s="17"/>
      <c r="S206" s="17"/>
      <c r="T206" s="17"/>
      <c r="U206" s="17">
        <v>2022</v>
      </c>
      <c r="V206" s="24"/>
    </row>
    <row r="207" spans="1:22" ht="39.75" customHeight="1">
      <c r="A207" s="14" t="s">
        <v>1011</v>
      </c>
      <c r="B207" s="14"/>
      <c r="C207" s="15" t="s">
        <v>91</v>
      </c>
      <c r="D207" s="16" t="s">
        <v>174</v>
      </c>
      <c r="E207" s="17" t="s">
        <v>213</v>
      </c>
      <c r="F207" s="17" t="s">
        <v>1012</v>
      </c>
      <c r="G207" s="15" t="s">
        <v>1013</v>
      </c>
      <c r="H207" s="15" t="s">
        <v>1014</v>
      </c>
      <c r="I207" s="16" t="s">
        <v>174</v>
      </c>
      <c r="J207" s="18">
        <v>2371000</v>
      </c>
      <c r="K207" s="19">
        <v>16.763666779628501</v>
      </c>
      <c r="L207" s="19">
        <v>41.089842759695301</v>
      </c>
      <c r="M207" s="20" t="s">
        <v>216</v>
      </c>
      <c r="N207" s="20" t="s">
        <v>180</v>
      </c>
      <c r="O207" s="21" t="s">
        <v>209</v>
      </c>
      <c r="P207" s="22" t="s">
        <v>282</v>
      </c>
      <c r="Q207" s="17">
        <v>1202</v>
      </c>
      <c r="R207" s="23">
        <v>42944</v>
      </c>
      <c r="S207" s="17"/>
      <c r="T207" s="17"/>
      <c r="U207" s="17">
        <f>YEAR(R207)</f>
        <v>2017</v>
      </c>
      <c r="V207" s="24"/>
    </row>
    <row r="208" spans="1:22" ht="39.75" customHeight="1">
      <c r="A208" s="14" t="s">
        <v>1015</v>
      </c>
      <c r="B208" s="14"/>
      <c r="C208" s="15" t="s">
        <v>92</v>
      </c>
      <c r="D208" s="16" t="s">
        <v>266</v>
      </c>
      <c r="E208" s="17" t="s">
        <v>213</v>
      </c>
      <c r="F208" s="17" t="s">
        <v>1016</v>
      </c>
      <c r="G208" s="15" t="s">
        <v>1017</v>
      </c>
      <c r="H208" s="15" t="s">
        <v>1018</v>
      </c>
      <c r="I208" s="16" t="s">
        <v>174</v>
      </c>
      <c r="J208" s="18">
        <v>9200000</v>
      </c>
      <c r="K208" s="19">
        <v>16.592935440641899</v>
      </c>
      <c r="L208" s="19">
        <v>41.186776485771901</v>
      </c>
      <c r="M208" s="20" t="s">
        <v>216</v>
      </c>
      <c r="N208" s="20" t="s">
        <v>255</v>
      </c>
      <c r="O208" s="21" t="s">
        <v>276</v>
      </c>
      <c r="P208" s="22" t="s">
        <v>256</v>
      </c>
      <c r="Q208" s="16">
        <v>49</v>
      </c>
      <c r="R208" s="23">
        <v>44592</v>
      </c>
      <c r="S208" s="17"/>
      <c r="T208" s="17"/>
      <c r="U208" s="17">
        <f>YEAR(R208)</f>
        <v>2022</v>
      </c>
      <c r="V208" s="24"/>
    </row>
    <row r="209" spans="1:22" ht="39.75" customHeight="1">
      <c r="A209" s="14" t="s">
        <v>1019</v>
      </c>
      <c r="B209" s="14"/>
      <c r="C209" s="15" t="s">
        <v>92</v>
      </c>
      <c r="D209" s="16" t="s">
        <v>266</v>
      </c>
      <c r="E209" s="17" t="s">
        <v>213</v>
      </c>
      <c r="F209" s="17" t="s">
        <v>1020</v>
      </c>
      <c r="G209" s="15" t="s">
        <v>1021</v>
      </c>
      <c r="H209" s="15" t="s">
        <v>1022</v>
      </c>
      <c r="I209" s="16" t="s">
        <v>174</v>
      </c>
      <c r="J209" s="18">
        <v>13361000</v>
      </c>
      <c r="K209" s="19">
        <v>16.546117661102201</v>
      </c>
      <c r="L209" s="19">
        <v>41.208542515993798</v>
      </c>
      <c r="M209" s="20" t="s">
        <v>216</v>
      </c>
      <c r="N209" s="20" t="s">
        <v>180</v>
      </c>
      <c r="O209" s="21" t="s">
        <v>306</v>
      </c>
      <c r="P209" s="22" t="s">
        <v>282</v>
      </c>
      <c r="Q209" s="17">
        <v>1202</v>
      </c>
      <c r="R209" s="23">
        <v>42944</v>
      </c>
      <c r="S209" s="17"/>
      <c r="T209" s="17"/>
      <c r="U209" s="17">
        <f>YEAR(R209)</f>
        <v>2017</v>
      </c>
      <c r="V209" s="24"/>
    </row>
    <row r="210" spans="1:22" ht="39.75" customHeight="1">
      <c r="A210" s="14" t="s">
        <v>1023</v>
      </c>
      <c r="B210" s="14"/>
      <c r="C210" s="15" t="s">
        <v>92</v>
      </c>
      <c r="D210" s="16" t="s">
        <v>266</v>
      </c>
      <c r="E210" s="17" t="s">
        <v>213</v>
      </c>
      <c r="F210" s="17" t="s">
        <v>1024</v>
      </c>
      <c r="G210" s="15" t="s">
        <v>1025</v>
      </c>
      <c r="H210" s="15" t="s">
        <v>1026</v>
      </c>
      <c r="I210" s="16" t="s">
        <v>174</v>
      </c>
      <c r="J210" s="18">
        <v>13136000</v>
      </c>
      <c r="K210" s="19">
        <v>16.562184689145599</v>
      </c>
      <c r="L210" s="19">
        <v>41.2017162427735</v>
      </c>
      <c r="M210" s="20" t="s">
        <v>216</v>
      </c>
      <c r="N210" s="20" t="s">
        <v>180</v>
      </c>
      <c r="O210" s="21" t="s">
        <v>306</v>
      </c>
      <c r="P210" s="22" t="s">
        <v>282</v>
      </c>
      <c r="Q210" s="17">
        <v>1202</v>
      </c>
      <c r="R210" s="23">
        <v>42944</v>
      </c>
      <c r="S210" s="17"/>
      <c r="T210" s="17"/>
      <c r="U210" s="17">
        <f>YEAR(R210)</f>
        <v>2017</v>
      </c>
      <c r="V210" s="24"/>
    </row>
    <row r="211" spans="1:22" ht="39.75" customHeight="1">
      <c r="A211" s="14" t="s">
        <v>1027</v>
      </c>
      <c r="B211" s="14"/>
      <c r="C211" s="15" t="s">
        <v>93</v>
      </c>
      <c r="D211" s="16" t="s">
        <v>266</v>
      </c>
      <c r="E211" s="17" t="s">
        <v>213</v>
      </c>
      <c r="F211" s="17" t="s">
        <v>1028</v>
      </c>
      <c r="G211" s="15" t="s">
        <v>1029</v>
      </c>
      <c r="H211" s="15" t="s">
        <v>1030</v>
      </c>
      <c r="I211" s="16" t="s">
        <v>174</v>
      </c>
      <c r="J211" s="18">
        <v>2340000</v>
      </c>
      <c r="K211" s="19">
        <v>17.352800955276301</v>
      </c>
      <c r="L211" s="19">
        <v>40.901337252282403</v>
      </c>
      <c r="M211" s="20" t="s">
        <v>216</v>
      </c>
      <c r="N211" s="20" t="s">
        <v>255</v>
      </c>
      <c r="O211" s="21" t="s">
        <v>276</v>
      </c>
      <c r="P211" s="22" t="s">
        <v>256</v>
      </c>
      <c r="Q211" s="16">
        <v>49</v>
      </c>
      <c r="R211" s="23">
        <v>44592</v>
      </c>
      <c r="S211" s="17"/>
      <c r="T211" s="17"/>
      <c r="U211" s="17">
        <f>YEAR(R211)</f>
        <v>2022</v>
      </c>
      <c r="V211" s="24"/>
    </row>
    <row r="212" spans="1:22" ht="39.75" customHeight="1">
      <c r="A212" s="14" t="s">
        <v>1031</v>
      </c>
      <c r="B212" s="14" t="s">
        <v>1032</v>
      </c>
      <c r="C212" s="15" t="s">
        <v>93</v>
      </c>
      <c r="D212" s="16" t="s">
        <v>266</v>
      </c>
      <c r="E212" s="17" t="s">
        <v>213</v>
      </c>
      <c r="F212" s="17" t="s">
        <v>1033</v>
      </c>
      <c r="G212" s="15" t="s">
        <v>1034</v>
      </c>
      <c r="H212" s="15" t="s">
        <v>1035</v>
      </c>
      <c r="I212" s="16" t="s">
        <v>174</v>
      </c>
      <c r="J212" s="18">
        <v>557590.81000000006</v>
      </c>
      <c r="K212" s="19">
        <v>17.248135518818099</v>
      </c>
      <c r="L212" s="19">
        <v>40.943748818003499</v>
      </c>
      <c r="M212" s="20" t="s">
        <v>216</v>
      </c>
      <c r="N212" s="20" t="s">
        <v>180</v>
      </c>
      <c r="O212" s="21" t="s">
        <v>181</v>
      </c>
      <c r="P212" s="22" t="s">
        <v>182</v>
      </c>
      <c r="Q212" s="17">
        <v>511</v>
      </c>
      <c r="R212" s="23">
        <v>42479</v>
      </c>
      <c r="S212" s="17"/>
      <c r="T212" s="17"/>
      <c r="U212" s="17">
        <v>2016</v>
      </c>
      <c r="V212" s="24"/>
    </row>
    <row r="213" spans="1:22" ht="39.75" customHeight="1">
      <c r="A213" s="14" t="s">
        <v>1036</v>
      </c>
      <c r="B213" s="14" t="s">
        <v>1037</v>
      </c>
      <c r="C213" s="15" t="s">
        <v>93</v>
      </c>
      <c r="D213" s="16" t="s">
        <v>266</v>
      </c>
      <c r="E213" s="17" t="s">
        <v>213</v>
      </c>
      <c r="F213" s="17" t="s">
        <v>1038</v>
      </c>
      <c r="G213" s="15" t="s">
        <v>1039</v>
      </c>
      <c r="H213" s="15" t="s">
        <v>1040</v>
      </c>
      <c r="I213" s="16" t="s">
        <v>174</v>
      </c>
      <c r="J213" s="18">
        <v>1003180.54</v>
      </c>
      <c r="K213" s="19">
        <v>17.2533346805753</v>
      </c>
      <c r="L213" s="19">
        <v>40.941513226597699</v>
      </c>
      <c r="M213" s="20" t="s">
        <v>216</v>
      </c>
      <c r="N213" s="20" t="s">
        <v>180</v>
      </c>
      <c r="O213" s="21" t="s">
        <v>181</v>
      </c>
      <c r="P213" s="22" t="s">
        <v>182</v>
      </c>
      <c r="Q213" s="17">
        <v>511</v>
      </c>
      <c r="R213" s="23">
        <v>42479</v>
      </c>
      <c r="S213" s="17"/>
      <c r="T213" s="17"/>
      <c r="U213" s="17">
        <v>2016</v>
      </c>
      <c r="V213" s="24"/>
    </row>
    <row r="214" spans="1:22" ht="39.75" customHeight="1">
      <c r="A214" s="14" t="s">
        <v>1041</v>
      </c>
      <c r="B214" s="14"/>
      <c r="C214" s="15" t="s">
        <v>93</v>
      </c>
      <c r="D214" s="16" t="s">
        <v>266</v>
      </c>
      <c r="E214" s="17" t="s">
        <v>213</v>
      </c>
      <c r="F214" s="17" t="s">
        <v>540</v>
      </c>
      <c r="G214" s="15" t="s">
        <v>1042</v>
      </c>
      <c r="H214" s="15" t="s">
        <v>1043</v>
      </c>
      <c r="I214" s="16" t="s">
        <v>266</v>
      </c>
      <c r="J214" s="18">
        <v>525200</v>
      </c>
      <c r="K214" s="19">
        <v>17.376241266887401</v>
      </c>
      <c r="L214" s="19">
        <v>40.894769877884301</v>
      </c>
      <c r="M214" s="20" t="s">
        <v>1044</v>
      </c>
      <c r="N214" s="20" t="s">
        <v>180</v>
      </c>
      <c r="O214" s="21" t="s">
        <v>181</v>
      </c>
      <c r="P214" s="22" t="s">
        <v>1045</v>
      </c>
      <c r="Q214" s="17">
        <v>232</v>
      </c>
      <c r="R214" s="23">
        <v>39504</v>
      </c>
      <c r="S214" s="17"/>
      <c r="T214" s="17"/>
      <c r="U214" s="17">
        <v>2008</v>
      </c>
      <c r="V214" s="24"/>
    </row>
    <row r="215" spans="1:22" ht="39.75" customHeight="1">
      <c r="A215" s="14" t="s">
        <v>1046</v>
      </c>
      <c r="B215" s="14"/>
      <c r="C215" s="15" t="s">
        <v>94</v>
      </c>
      <c r="D215" s="16" t="s">
        <v>174</v>
      </c>
      <c r="E215" s="17" t="s">
        <v>175</v>
      </c>
      <c r="F215" s="17" t="s">
        <v>1047</v>
      </c>
      <c r="G215" s="15" t="s">
        <v>1048</v>
      </c>
      <c r="H215" s="15" t="s">
        <v>1049</v>
      </c>
      <c r="I215" s="16" t="s">
        <v>174</v>
      </c>
      <c r="J215" s="18">
        <v>1295000</v>
      </c>
      <c r="K215" s="19">
        <v>15.266268640319201</v>
      </c>
      <c r="L215" s="19">
        <v>41.1618130805875</v>
      </c>
      <c r="M215" s="20" t="s">
        <v>179</v>
      </c>
      <c r="N215" s="20" t="s">
        <v>180</v>
      </c>
      <c r="O215" s="21" t="s">
        <v>306</v>
      </c>
      <c r="P215" s="22" t="s">
        <v>210</v>
      </c>
      <c r="Q215" s="17">
        <v>87</v>
      </c>
      <c r="R215" s="23">
        <v>43865</v>
      </c>
      <c r="S215" s="17"/>
      <c r="T215" s="17"/>
      <c r="U215" s="17">
        <f>YEAR(R215)</f>
        <v>2020</v>
      </c>
      <c r="V215" s="24"/>
    </row>
    <row r="216" spans="1:22" ht="39.75" customHeight="1">
      <c r="A216" s="14" t="s">
        <v>1050</v>
      </c>
      <c r="B216" s="14"/>
      <c r="C216" s="15" t="s">
        <v>94</v>
      </c>
      <c r="D216" s="16" t="s">
        <v>174</v>
      </c>
      <c r="E216" s="17" t="s">
        <v>175</v>
      </c>
      <c r="F216" s="17" t="s">
        <v>1051</v>
      </c>
      <c r="G216" s="15" t="s">
        <v>1052</v>
      </c>
      <c r="H216" s="15" t="s">
        <v>1053</v>
      </c>
      <c r="I216" s="16" t="s">
        <v>174</v>
      </c>
      <c r="J216" s="18">
        <v>1000000</v>
      </c>
      <c r="K216" s="19">
        <v>15.259678272164001</v>
      </c>
      <c r="L216" s="19">
        <v>41.168398049292001</v>
      </c>
      <c r="M216" s="20" t="s">
        <v>179</v>
      </c>
      <c r="N216" s="20" t="s">
        <v>180</v>
      </c>
      <c r="O216" s="21" t="s">
        <v>281</v>
      </c>
      <c r="P216" s="22" t="s">
        <v>261</v>
      </c>
      <c r="Q216" s="17">
        <v>1717</v>
      </c>
      <c r="R216" s="23">
        <v>43731</v>
      </c>
      <c r="S216" s="17"/>
      <c r="T216" s="23"/>
      <c r="U216" s="17">
        <f>YEAR(R216)</f>
        <v>2019</v>
      </c>
      <c r="V216" s="24"/>
    </row>
    <row r="217" spans="1:22" ht="39.75" customHeight="1">
      <c r="A217" s="14" t="s">
        <v>1054</v>
      </c>
      <c r="B217" s="14" t="s">
        <v>1055</v>
      </c>
      <c r="C217" s="15" t="s">
        <v>94</v>
      </c>
      <c r="D217" s="16" t="s">
        <v>174</v>
      </c>
      <c r="E217" s="17" t="s">
        <v>175</v>
      </c>
      <c r="F217" s="17" t="s">
        <v>1056</v>
      </c>
      <c r="G217" s="15" t="s">
        <v>1057</v>
      </c>
      <c r="H217" s="15"/>
      <c r="I217" s="16" t="s">
        <v>174</v>
      </c>
      <c r="J217" s="18">
        <v>710000</v>
      </c>
      <c r="K217" s="19">
        <v>15.2576060425161</v>
      </c>
      <c r="L217" s="19">
        <v>41.165859359728302</v>
      </c>
      <c r="M217" s="20" t="s">
        <v>179</v>
      </c>
      <c r="N217" s="20" t="s">
        <v>180</v>
      </c>
      <c r="O217" s="21" t="s">
        <v>181</v>
      </c>
      <c r="P217" s="22" t="s">
        <v>182</v>
      </c>
      <c r="Q217" s="17">
        <v>511</v>
      </c>
      <c r="R217" s="23">
        <v>42479</v>
      </c>
      <c r="S217" s="17"/>
      <c r="T217" s="17"/>
      <c r="U217" s="17">
        <v>2016</v>
      </c>
      <c r="V217" s="24"/>
    </row>
    <row r="218" spans="1:22" ht="39.75" customHeight="1">
      <c r="A218" s="14" t="s">
        <v>1058</v>
      </c>
      <c r="B218" s="14"/>
      <c r="C218" s="15" t="s">
        <v>95</v>
      </c>
      <c r="D218" s="16" t="s">
        <v>174</v>
      </c>
      <c r="E218" s="17" t="s">
        <v>175</v>
      </c>
      <c r="F218" s="17" t="s">
        <v>1059</v>
      </c>
      <c r="G218" s="15" t="s">
        <v>1060</v>
      </c>
      <c r="H218" s="15" t="s">
        <v>1061</v>
      </c>
      <c r="I218" s="16" t="s">
        <v>174</v>
      </c>
      <c r="J218" s="18">
        <v>4000000</v>
      </c>
      <c r="K218" s="19">
        <v>15.114885509601899</v>
      </c>
      <c r="L218" s="19">
        <v>41.5055917935954</v>
      </c>
      <c r="M218" s="20" t="s">
        <v>179</v>
      </c>
      <c r="N218" s="20" t="s">
        <v>180</v>
      </c>
      <c r="O218" s="21" t="s">
        <v>306</v>
      </c>
      <c r="P218" s="22" t="s">
        <v>970</v>
      </c>
      <c r="Q218" s="17">
        <v>626</v>
      </c>
      <c r="R218" s="23">
        <v>45432</v>
      </c>
      <c r="S218" s="17"/>
      <c r="T218" s="17"/>
      <c r="U218" s="17">
        <f>YEAR(R218)</f>
        <v>2024</v>
      </c>
      <c r="V218" s="24"/>
    </row>
    <row r="219" spans="1:22" ht="39.75" customHeight="1">
      <c r="A219" s="14" t="s">
        <v>1062</v>
      </c>
      <c r="B219" s="14" t="s">
        <v>1063</v>
      </c>
      <c r="C219" s="15" t="s">
        <v>95</v>
      </c>
      <c r="D219" s="16" t="s">
        <v>174</v>
      </c>
      <c r="E219" s="17" t="s">
        <v>175</v>
      </c>
      <c r="F219" s="17" t="s">
        <v>1064</v>
      </c>
      <c r="G219" s="15" t="s">
        <v>1065</v>
      </c>
      <c r="H219" s="15" t="s">
        <v>1066</v>
      </c>
      <c r="I219" s="16" t="s">
        <v>174</v>
      </c>
      <c r="J219" s="18">
        <v>3100000</v>
      </c>
      <c r="K219" s="19">
        <v>15.1046697503233</v>
      </c>
      <c r="L219" s="19">
        <v>41.510223863999101</v>
      </c>
      <c r="M219" s="20" t="s">
        <v>179</v>
      </c>
      <c r="N219" s="20" t="s">
        <v>180</v>
      </c>
      <c r="O219" s="21" t="s">
        <v>181</v>
      </c>
      <c r="P219" s="22" t="s">
        <v>182</v>
      </c>
      <c r="Q219" s="17">
        <v>417</v>
      </c>
      <c r="R219" s="23">
        <v>43920</v>
      </c>
      <c r="S219" s="17"/>
      <c r="T219" s="17"/>
      <c r="U219" s="17">
        <v>2020</v>
      </c>
      <c r="V219" s="24"/>
    </row>
    <row r="220" spans="1:22" ht="39.75" customHeight="1">
      <c r="A220" s="14" t="s">
        <v>1067</v>
      </c>
      <c r="B220" s="14" t="s">
        <v>1068</v>
      </c>
      <c r="C220" s="15" t="s">
        <v>95</v>
      </c>
      <c r="D220" s="16" t="s">
        <v>174</v>
      </c>
      <c r="E220" s="17" t="s">
        <v>175</v>
      </c>
      <c r="F220" s="17" t="s">
        <v>1069</v>
      </c>
      <c r="G220" s="15" t="s">
        <v>1070</v>
      </c>
      <c r="H220" s="15"/>
      <c r="I220" s="16" t="s">
        <v>174</v>
      </c>
      <c r="J220" s="18">
        <v>2000000</v>
      </c>
      <c r="K220" s="19">
        <v>15.113595883746401</v>
      </c>
      <c r="L220" s="19">
        <v>41.5051066189069</v>
      </c>
      <c r="M220" s="20" t="s">
        <v>179</v>
      </c>
      <c r="N220" s="20" t="s">
        <v>180</v>
      </c>
      <c r="O220" s="21" t="s">
        <v>181</v>
      </c>
      <c r="P220" s="22" t="s">
        <v>182</v>
      </c>
      <c r="Q220" s="17">
        <v>1123</v>
      </c>
      <c r="R220" s="23">
        <v>43279</v>
      </c>
      <c r="S220" s="17"/>
      <c r="T220" s="17"/>
      <c r="U220" s="17">
        <v>2018</v>
      </c>
      <c r="V220" s="24"/>
    </row>
    <row r="221" spans="1:22" ht="39.75" customHeight="1">
      <c r="A221" s="14" t="s">
        <v>1071</v>
      </c>
      <c r="B221" s="14" t="s">
        <v>1072</v>
      </c>
      <c r="C221" s="15" t="s">
        <v>95</v>
      </c>
      <c r="D221" s="16" t="s">
        <v>174</v>
      </c>
      <c r="E221" s="17" t="s">
        <v>175</v>
      </c>
      <c r="F221" s="17" t="s">
        <v>1073</v>
      </c>
      <c r="G221" s="15" t="s">
        <v>1074</v>
      </c>
      <c r="H221" s="15"/>
      <c r="I221" s="16" t="s">
        <v>174</v>
      </c>
      <c r="J221" s="18">
        <v>981439.48</v>
      </c>
      <c r="K221" s="19">
        <v>15.112409316950099</v>
      </c>
      <c r="L221" s="19">
        <v>41.504305003247197</v>
      </c>
      <c r="M221" s="20" t="s">
        <v>179</v>
      </c>
      <c r="N221" s="20" t="s">
        <v>180</v>
      </c>
      <c r="O221" s="21" t="s">
        <v>181</v>
      </c>
      <c r="P221" s="22" t="s">
        <v>182</v>
      </c>
      <c r="Q221" s="17">
        <v>511</v>
      </c>
      <c r="R221" s="23">
        <v>42479</v>
      </c>
      <c r="S221" s="17"/>
      <c r="T221" s="17"/>
      <c r="U221" s="17">
        <v>2016</v>
      </c>
      <c r="V221" s="24"/>
    </row>
    <row r="222" spans="1:22" ht="39.75" customHeight="1">
      <c r="A222" s="14" t="s">
        <v>1075</v>
      </c>
      <c r="B222" s="14" t="s">
        <v>1076</v>
      </c>
      <c r="C222" s="15" t="s">
        <v>95</v>
      </c>
      <c r="D222" s="16" t="s">
        <v>174</v>
      </c>
      <c r="E222" s="17" t="s">
        <v>175</v>
      </c>
      <c r="F222" s="17" t="s">
        <v>1077</v>
      </c>
      <c r="G222" s="15" t="s">
        <v>1078</v>
      </c>
      <c r="H222" s="15"/>
      <c r="I222" s="16" t="s">
        <v>174</v>
      </c>
      <c r="J222" s="18">
        <v>1150000</v>
      </c>
      <c r="K222" s="19">
        <v>15.116164416114801</v>
      </c>
      <c r="L222" s="19">
        <v>41.508741275982104</v>
      </c>
      <c r="M222" s="20" t="s">
        <v>179</v>
      </c>
      <c r="N222" s="20" t="s">
        <v>180</v>
      </c>
      <c r="O222" s="21" t="s">
        <v>181</v>
      </c>
      <c r="P222" s="22" t="s">
        <v>182</v>
      </c>
      <c r="Q222" s="17">
        <v>511</v>
      </c>
      <c r="R222" s="23">
        <v>42479</v>
      </c>
      <c r="S222" s="17"/>
      <c r="T222" s="17"/>
      <c r="U222" s="17">
        <v>2016</v>
      </c>
      <c r="V222" s="24"/>
    </row>
    <row r="223" spans="1:22" ht="39.75" customHeight="1">
      <c r="A223" s="14" t="s">
        <v>1079</v>
      </c>
      <c r="B223" s="14"/>
      <c r="C223" s="15" t="s">
        <v>95</v>
      </c>
      <c r="D223" s="16" t="s">
        <v>174</v>
      </c>
      <c r="E223" s="17" t="s">
        <v>175</v>
      </c>
      <c r="F223" s="17" t="s">
        <v>1080</v>
      </c>
      <c r="G223" s="15" t="s">
        <v>1081</v>
      </c>
      <c r="H223" s="15" t="s">
        <v>1082</v>
      </c>
      <c r="I223" s="16" t="s">
        <v>174</v>
      </c>
      <c r="J223" s="18">
        <v>2870000</v>
      </c>
      <c r="K223" s="19">
        <v>15.1055351583801</v>
      </c>
      <c r="L223" s="19">
        <v>41.508486409865903</v>
      </c>
      <c r="M223" s="20" t="s">
        <v>179</v>
      </c>
      <c r="N223" s="20" t="s">
        <v>180</v>
      </c>
      <c r="O223" s="21" t="s">
        <v>181</v>
      </c>
      <c r="P223" s="22" t="s">
        <v>892</v>
      </c>
      <c r="Q223" s="17">
        <v>2104</v>
      </c>
      <c r="R223" s="23">
        <v>39763</v>
      </c>
      <c r="S223" s="17"/>
      <c r="T223" s="23"/>
      <c r="U223" s="17">
        <v>2008</v>
      </c>
      <c r="V223" s="24"/>
    </row>
    <row r="224" spans="1:22" ht="39.75" customHeight="1">
      <c r="A224" s="14" t="s">
        <v>1083</v>
      </c>
      <c r="B224" s="14"/>
      <c r="C224" s="15" t="s">
        <v>95</v>
      </c>
      <c r="D224" s="16" t="s">
        <v>174</v>
      </c>
      <c r="E224" s="17" t="s">
        <v>175</v>
      </c>
      <c r="F224" s="34" t="s">
        <v>1084</v>
      </c>
      <c r="G224" s="15" t="s">
        <v>1070</v>
      </c>
      <c r="H224" s="15" t="s">
        <v>1085</v>
      </c>
      <c r="I224" s="16" t="s">
        <v>174</v>
      </c>
      <c r="J224" s="40">
        <v>2877019.23</v>
      </c>
      <c r="K224" s="19">
        <v>15.1179403660599</v>
      </c>
      <c r="L224" s="19">
        <v>41.510643758462002</v>
      </c>
      <c r="M224" s="20" t="s">
        <v>179</v>
      </c>
      <c r="N224" s="20" t="s">
        <v>180</v>
      </c>
      <c r="O224" s="21" t="s">
        <v>181</v>
      </c>
      <c r="P224" s="22" t="s">
        <v>334</v>
      </c>
      <c r="Q224" s="17"/>
      <c r="R224" s="17"/>
      <c r="S224" s="17"/>
      <c r="T224" s="17"/>
      <c r="U224" s="17">
        <v>2019</v>
      </c>
      <c r="V224" s="24"/>
    </row>
    <row r="225" spans="1:22" ht="39.75" customHeight="1">
      <c r="A225" s="25" t="s">
        <v>1086</v>
      </c>
      <c r="B225" s="25"/>
      <c r="C225" s="15" t="s">
        <v>95</v>
      </c>
      <c r="D225" s="16" t="s">
        <v>174</v>
      </c>
      <c r="E225" s="26" t="s">
        <v>175</v>
      </c>
      <c r="F225" s="17" t="s">
        <v>1087</v>
      </c>
      <c r="G225" s="27" t="s">
        <v>1088</v>
      </c>
      <c r="H225" s="15"/>
      <c r="I225" s="16" t="s">
        <v>174</v>
      </c>
      <c r="J225" s="18">
        <v>1430000</v>
      </c>
      <c r="K225" s="28">
        <v>15.1213</v>
      </c>
      <c r="L225" s="28">
        <v>41.505699999999997</v>
      </c>
      <c r="M225" s="20" t="s">
        <v>179</v>
      </c>
      <c r="N225" s="20" t="s">
        <v>180</v>
      </c>
      <c r="O225" s="21" t="s">
        <v>181</v>
      </c>
      <c r="P225" s="22" t="s">
        <v>199</v>
      </c>
      <c r="Q225" s="17">
        <v>1513</v>
      </c>
      <c r="R225" s="23">
        <v>41114</v>
      </c>
      <c r="S225" s="17"/>
      <c r="T225" s="17"/>
      <c r="U225" s="17">
        <v>2012</v>
      </c>
      <c r="V225" s="24" t="s">
        <v>200</v>
      </c>
    </row>
    <row r="226" spans="1:22" ht="39.75" customHeight="1">
      <c r="A226" s="25" t="s">
        <v>1089</v>
      </c>
      <c r="B226" s="25"/>
      <c r="C226" s="15" t="s">
        <v>95</v>
      </c>
      <c r="D226" s="16" t="s">
        <v>174</v>
      </c>
      <c r="E226" s="26" t="s">
        <v>175</v>
      </c>
      <c r="F226" s="17" t="s">
        <v>1090</v>
      </c>
      <c r="G226" s="27" t="s">
        <v>1091</v>
      </c>
      <c r="H226" s="15"/>
      <c r="I226" s="16" t="s">
        <v>174</v>
      </c>
      <c r="J226" s="18">
        <v>3080000</v>
      </c>
      <c r="K226" s="28">
        <v>15.105399999999999</v>
      </c>
      <c r="L226" s="28">
        <v>41.504399999999997</v>
      </c>
      <c r="M226" s="20" t="s">
        <v>179</v>
      </c>
      <c r="N226" s="20" t="s">
        <v>180</v>
      </c>
      <c r="O226" s="21" t="s">
        <v>181</v>
      </c>
      <c r="P226" s="22" t="s">
        <v>199</v>
      </c>
      <c r="Q226" s="17">
        <v>1513</v>
      </c>
      <c r="R226" s="23">
        <v>41114</v>
      </c>
      <c r="S226" s="17"/>
      <c r="T226" s="17"/>
      <c r="U226" s="17">
        <v>2012</v>
      </c>
      <c r="V226" s="24" t="s">
        <v>200</v>
      </c>
    </row>
    <row r="227" spans="1:22" ht="39.75" customHeight="1">
      <c r="A227" s="14" t="s">
        <v>1092</v>
      </c>
      <c r="B227" s="14"/>
      <c r="C227" s="15" t="s">
        <v>96</v>
      </c>
      <c r="D227" s="16" t="s">
        <v>266</v>
      </c>
      <c r="E227" s="17" t="s">
        <v>205</v>
      </c>
      <c r="F227" s="17" t="s">
        <v>1093</v>
      </c>
      <c r="G227" s="15" t="s">
        <v>1094</v>
      </c>
      <c r="H227" s="15" t="s">
        <v>1095</v>
      </c>
      <c r="I227" s="16" t="s">
        <v>174</v>
      </c>
      <c r="J227" s="18">
        <v>5175000</v>
      </c>
      <c r="K227" s="19">
        <v>18.048365419277001</v>
      </c>
      <c r="L227" s="19">
        <v>40.183014575438001</v>
      </c>
      <c r="M227" s="20" t="s">
        <v>216</v>
      </c>
      <c r="N227" s="20" t="s">
        <v>180</v>
      </c>
      <c r="O227" s="21" t="s">
        <v>281</v>
      </c>
      <c r="P227" s="22" t="s">
        <v>314</v>
      </c>
      <c r="Q227" s="17">
        <v>566</v>
      </c>
      <c r="R227" s="23">
        <v>45776</v>
      </c>
      <c r="S227" s="17"/>
      <c r="T227" s="23"/>
      <c r="U227" s="17">
        <f>YEAR(R227)</f>
        <v>2025</v>
      </c>
      <c r="V227" s="24"/>
    </row>
    <row r="228" spans="1:22" ht="39.75" customHeight="1">
      <c r="A228" s="14" t="s">
        <v>1096</v>
      </c>
      <c r="B228" s="14"/>
      <c r="C228" s="15" t="s">
        <v>97</v>
      </c>
      <c r="D228" s="16" t="s">
        <v>174</v>
      </c>
      <c r="E228" s="17" t="s">
        <v>213</v>
      </c>
      <c r="F228" s="17" t="s">
        <v>1097</v>
      </c>
      <c r="G228" s="15" t="s">
        <v>1098</v>
      </c>
      <c r="H228" s="15" t="s">
        <v>1099</v>
      </c>
      <c r="I228" s="16" t="s">
        <v>174</v>
      </c>
      <c r="J228" s="18">
        <v>5620000</v>
      </c>
      <c r="K228" s="19">
        <v>17.125671292980499</v>
      </c>
      <c r="L228" s="19">
        <v>40.791115402784399</v>
      </c>
      <c r="M228" s="20" t="s">
        <v>216</v>
      </c>
      <c r="N228" s="20" t="s">
        <v>255</v>
      </c>
      <c r="O228" s="21" t="s">
        <v>276</v>
      </c>
      <c r="P228" s="22" t="s">
        <v>818</v>
      </c>
      <c r="Q228" s="17">
        <v>1382</v>
      </c>
      <c r="R228" s="23">
        <v>43669</v>
      </c>
      <c r="S228" s="17"/>
      <c r="T228" s="17"/>
      <c r="U228" s="17">
        <f>YEAR(R228)</f>
        <v>2019</v>
      </c>
      <c r="V228" s="24"/>
    </row>
    <row r="229" spans="1:22" ht="39.75" customHeight="1">
      <c r="A229" s="14" t="s">
        <v>1100</v>
      </c>
      <c r="B229" s="14"/>
      <c r="C229" s="15" t="s">
        <v>98</v>
      </c>
      <c r="D229" s="16" t="s">
        <v>174</v>
      </c>
      <c r="E229" s="17" t="s">
        <v>175</v>
      </c>
      <c r="F229" s="17" t="s">
        <v>1101</v>
      </c>
      <c r="G229" s="15" t="s">
        <v>1102</v>
      </c>
      <c r="H229" s="15" t="s">
        <v>1103</v>
      </c>
      <c r="I229" s="16" t="s">
        <v>174</v>
      </c>
      <c r="J229" s="18">
        <v>2042600</v>
      </c>
      <c r="K229" s="19">
        <v>15.624867999999999</v>
      </c>
      <c r="L229" s="19">
        <v>41.316184880000002</v>
      </c>
      <c r="M229" s="20" t="s">
        <v>216</v>
      </c>
      <c r="N229" s="20" t="s">
        <v>180</v>
      </c>
      <c r="O229" s="21" t="s">
        <v>306</v>
      </c>
      <c r="P229" s="22" t="s">
        <v>480</v>
      </c>
      <c r="Q229" s="17">
        <v>180</v>
      </c>
      <c r="R229" s="23">
        <v>44613</v>
      </c>
      <c r="S229" s="17"/>
      <c r="T229" s="17"/>
      <c r="U229" s="17">
        <f>YEAR(R229)</f>
        <v>2022</v>
      </c>
      <c r="V229" s="24"/>
    </row>
    <row r="230" spans="1:22" ht="39.75" customHeight="1">
      <c r="A230" s="14" t="s">
        <v>1104</v>
      </c>
      <c r="B230" s="14" t="s">
        <v>1105</v>
      </c>
      <c r="C230" s="15" t="s">
        <v>98</v>
      </c>
      <c r="D230" s="16" t="s">
        <v>174</v>
      </c>
      <c r="E230" s="17" t="s">
        <v>175</v>
      </c>
      <c r="F230" s="17" t="s">
        <v>1106</v>
      </c>
      <c r="G230" s="15" t="s">
        <v>1107</v>
      </c>
      <c r="H230" s="15"/>
      <c r="I230" s="16" t="s">
        <v>174</v>
      </c>
      <c r="J230" s="18">
        <v>1250000</v>
      </c>
      <c r="K230" s="19">
        <v>15.623393999999999</v>
      </c>
      <c r="L230" s="19">
        <v>41.316303099999999</v>
      </c>
      <c r="M230" s="20" t="s">
        <v>179</v>
      </c>
      <c r="N230" s="20" t="s">
        <v>180</v>
      </c>
      <c r="O230" s="21" t="s">
        <v>181</v>
      </c>
      <c r="P230" s="22" t="s">
        <v>182</v>
      </c>
      <c r="Q230" s="17">
        <v>511</v>
      </c>
      <c r="R230" s="23">
        <v>42479</v>
      </c>
      <c r="S230" s="17"/>
      <c r="T230" s="23"/>
      <c r="U230" s="17">
        <v>2016</v>
      </c>
      <c r="V230" s="24"/>
    </row>
    <row r="231" spans="1:22" ht="39.75" customHeight="1">
      <c r="A231" s="14" t="s">
        <v>1108</v>
      </c>
      <c r="B231" s="14" t="s">
        <v>1109</v>
      </c>
      <c r="C231" s="15" t="s">
        <v>100</v>
      </c>
      <c r="D231" s="16" t="s">
        <v>174</v>
      </c>
      <c r="E231" s="17" t="s">
        <v>175</v>
      </c>
      <c r="F231" s="17" t="s">
        <v>1110</v>
      </c>
      <c r="G231" s="15" t="s">
        <v>1111</v>
      </c>
      <c r="H231" s="15"/>
      <c r="I231" s="16" t="s">
        <v>174</v>
      </c>
      <c r="J231" s="18">
        <v>1030000</v>
      </c>
      <c r="K231" s="19">
        <v>15.2684616968886</v>
      </c>
      <c r="L231" s="19">
        <v>41.286175526132901</v>
      </c>
      <c r="M231" s="20" t="s">
        <v>179</v>
      </c>
      <c r="N231" s="20" t="s">
        <v>180</v>
      </c>
      <c r="O231" s="21" t="s">
        <v>181</v>
      </c>
      <c r="P231" s="22" t="s">
        <v>182</v>
      </c>
      <c r="Q231" s="17">
        <v>511</v>
      </c>
      <c r="R231" s="23">
        <v>42479</v>
      </c>
      <c r="S231" s="17"/>
      <c r="T231" s="23"/>
      <c r="U231" s="17">
        <v>2016</v>
      </c>
      <c r="V231" s="24"/>
    </row>
    <row r="232" spans="1:22" ht="39.75" customHeight="1">
      <c r="A232" s="14" t="s">
        <v>1112</v>
      </c>
      <c r="B232" s="14" t="s">
        <v>1113</v>
      </c>
      <c r="C232" s="15" t="s">
        <v>100</v>
      </c>
      <c r="D232" s="16" t="s">
        <v>174</v>
      </c>
      <c r="E232" s="17" t="s">
        <v>175</v>
      </c>
      <c r="F232" s="17" t="s">
        <v>1114</v>
      </c>
      <c r="G232" s="15" t="s">
        <v>1115</v>
      </c>
      <c r="H232" s="15"/>
      <c r="I232" s="16" t="s">
        <v>174</v>
      </c>
      <c r="J232" s="18">
        <v>748171</v>
      </c>
      <c r="K232" s="19">
        <v>15.2625249528372</v>
      </c>
      <c r="L232" s="19">
        <v>41.280473268185297</v>
      </c>
      <c r="M232" s="20" t="s">
        <v>179</v>
      </c>
      <c r="N232" s="20" t="s">
        <v>180</v>
      </c>
      <c r="O232" s="21" t="s">
        <v>181</v>
      </c>
      <c r="P232" s="22" t="s">
        <v>182</v>
      </c>
      <c r="Q232" s="17">
        <v>511</v>
      </c>
      <c r="R232" s="23">
        <v>42479</v>
      </c>
      <c r="S232" s="17"/>
      <c r="T232" s="17"/>
      <c r="U232" s="17">
        <v>2016</v>
      </c>
      <c r="V232" s="24"/>
    </row>
    <row r="233" spans="1:22" ht="39.75" customHeight="1">
      <c r="A233" s="25" t="s">
        <v>1116</v>
      </c>
      <c r="B233" s="25"/>
      <c r="C233" s="15" t="s">
        <v>100</v>
      </c>
      <c r="D233" s="16" t="s">
        <v>174</v>
      </c>
      <c r="E233" s="26" t="s">
        <v>175</v>
      </c>
      <c r="F233" s="17" t="s">
        <v>1117</v>
      </c>
      <c r="G233" s="27" t="s">
        <v>1118</v>
      </c>
      <c r="H233" s="15"/>
      <c r="I233" s="16" t="s">
        <v>174</v>
      </c>
      <c r="J233" s="18">
        <v>700000</v>
      </c>
      <c r="K233" s="28">
        <v>15.2684</v>
      </c>
      <c r="L233" s="28">
        <v>41.282200000000003</v>
      </c>
      <c r="M233" s="20" t="s">
        <v>179</v>
      </c>
      <c r="N233" s="20" t="s">
        <v>180</v>
      </c>
      <c r="O233" s="21" t="s">
        <v>181</v>
      </c>
      <c r="P233" s="22" t="s">
        <v>199</v>
      </c>
      <c r="Q233" s="17">
        <v>1513</v>
      </c>
      <c r="R233" s="23">
        <v>41114</v>
      </c>
      <c r="S233" s="17"/>
      <c r="T233" s="17"/>
      <c r="U233" s="17">
        <v>2012</v>
      </c>
      <c r="V233" s="24" t="s">
        <v>200</v>
      </c>
    </row>
    <row r="234" spans="1:22" ht="39.75" customHeight="1">
      <c r="A234" s="14" t="s">
        <v>1119</v>
      </c>
      <c r="B234" s="14"/>
      <c r="C234" s="15" t="s">
        <v>101</v>
      </c>
      <c r="D234" s="16" t="s">
        <v>174</v>
      </c>
      <c r="E234" s="17" t="s">
        <v>175</v>
      </c>
      <c r="F234" s="17" t="s">
        <v>1120</v>
      </c>
      <c r="G234" s="15" t="s">
        <v>1121</v>
      </c>
      <c r="H234" s="15" t="s">
        <v>1122</v>
      </c>
      <c r="I234" s="16" t="s">
        <v>174</v>
      </c>
      <c r="J234" s="18">
        <v>5500000</v>
      </c>
      <c r="K234" s="19">
        <v>15.709831669619</v>
      </c>
      <c r="L234" s="19">
        <v>41.3224034495449</v>
      </c>
      <c r="M234" s="20" t="s">
        <v>216</v>
      </c>
      <c r="N234" s="20" t="s">
        <v>255</v>
      </c>
      <c r="O234" s="21" t="s">
        <v>276</v>
      </c>
      <c r="P234" s="22" t="s">
        <v>999</v>
      </c>
      <c r="Q234" s="17">
        <v>86</v>
      </c>
      <c r="R234" s="23">
        <v>43865</v>
      </c>
      <c r="S234" s="17"/>
      <c r="T234" s="17"/>
      <c r="U234" s="17">
        <f>YEAR(R234)</f>
        <v>2020</v>
      </c>
      <c r="V234" s="24"/>
    </row>
    <row r="235" spans="1:22" ht="39.75" customHeight="1">
      <c r="A235" s="25" t="s">
        <v>1123</v>
      </c>
      <c r="B235" s="25"/>
      <c r="C235" s="15" t="s">
        <v>101</v>
      </c>
      <c r="D235" s="16" t="s">
        <v>174</v>
      </c>
      <c r="E235" s="26" t="s">
        <v>175</v>
      </c>
      <c r="F235" s="17" t="s">
        <v>1124</v>
      </c>
      <c r="G235" s="27" t="s">
        <v>1125</v>
      </c>
      <c r="H235" s="15"/>
      <c r="I235" s="16" t="s">
        <v>174</v>
      </c>
      <c r="J235" s="18">
        <v>3420000</v>
      </c>
      <c r="K235" s="28">
        <v>15.7181</v>
      </c>
      <c r="L235" s="28">
        <v>41.328499999999998</v>
      </c>
      <c r="M235" s="20" t="s">
        <v>216</v>
      </c>
      <c r="N235" s="20" t="s">
        <v>180</v>
      </c>
      <c r="O235" s="21" t="s">
        <v>181</v>
      </c>
      <c r="P235" s="22" t="s">
        <v>199</v>
      </c>
      <c r="Q235" s="17">
        <v>1513</v>
      </c>
      <c r="R235" s="23">
        <v>41114</v>
      </c>
      <c r="S235" s="17"/>
      <c r="T235" s="17"/>
      <c r="U235" s="17">
        <v>2012</v>
      </c>
      <c r="V235" s="24" t="s">
        <v>200</v>
      </c>
    </row>
    <row r="236" spans="1:22" ht="39.75" customHeight="1">
      <c r="A236" s="14" t="s">
        <v>1126</v>
      </c>
      <c r="B236" s="14"/>
      <c r="C236" s="15" t="s">
        <v>102</v>
      </c>
      <c r="D236" s="16" t="s">
        <v>174</v>
      </c>
      <c r="E236" s="17" t="s">
        <v>205</v>
      </c>
      <c r="F236" s="17" t="s">
        <v>1127</v>
      </c>
      <c r="G236" s="15" t="s">
        <v>1128</v>
      </c>
      <c r="H236" s="15" t="s">
        <v>1129</v>
      </c>
      <c r="I236" s="16" t="s">
        <v>174</v>
      </c>
      <c r="J236" s="18">
        <v>1300000</v>
      </c>
      <c r="K236" s="19">
        <v>18.412246911229602</v>
      </c>
      <c r="L236" s="19">
        <v>40.012535102696098</v>
      </c>
      <c r="M236" s="20" t="s">
        <v>216</v>
      </c>
      <c r="N236" s="20" t="s">
        <v>180</v>
      </c>
      <c r="O236" s="21" t="s">
        <v>181</v>
      </c>
      <c r="P236" s="22" t="s">
        <v>464</v>
      </c>
      <c r="Q236" s="17"/>
      <c r="R236" s="17"/>
      <c r="S236" s="17"/>
      <c r="T236" s="17"/>
      <c r="U236" s="17">
        <v>2022</v>
      </c>
      <c r="V236" s="24"/>
    </row>
    <row r="237" spans="1:22" ht="39.75" customHeight="1">
      <c r="A237" s="14" t="s">
        <v>1130</v>
      </c>
      <c r="B237" s="14"/>
      <c r="C237" s="15" t="s">
        <v>103</v>
      </c>
      <c r="D237" s="16" t="s">
        <v>266</v>
      </c>
      <c r="E237" s="17" t="s">
        <v>205</v>
      </c>
      <c r="F237" s="17" t="s">
        <v>1131</v>
      </c>
      <c r="G237" s="15" t="s">
        <v>1132</v>
      </c>
      <c r="H237" s="15" t="s">
        <v>1133</v>
      </c>
      <c r="I237" s="16" t="s">
        <v>266</v>
      </c>
      <c r="J237" s="18">
        <v>1380000</v>
      </c>
      <c r="K237" s="19">
        <v>18.490242030933</v>
      </c>
      <c r="L237" s="19">
        <v>40.151863247826</v>
      </c>
      <c r="M237" s="20" t="s">
        <v>383</v>
      </c>
      <c r="N237" s="20" t="s">
        <v>255</v>
      </c>
      <c r="O237" s="21" t="s">
        <v>209</v>
      </c>
      <c r="P237" s="22" t="s">
        <v>999</v>
      </c>
      <c r="Q237" s="17">
        <v>86</v>
      </c>
      <c r="R237" s="23">
        <v>43865</v>
      </c>
      <c r="S237" s="17"/>
      <c r="T237" s="23"/>
      <c r="U237" s="17">
        <f>YEAR(R237)</f>
        <v>2020</v>
      </c>
      <c r="V237" s="24" t="s">
        <v>1134</v>
      </c>
    </row>
    <row r="238" spans="1:22" ht="63.75">
      <c r="A238" s="14" t="s">
        <v>1135</v>
      </c>
      <c r="B238" s="14"/>
      <c r="C238" s="15" t="s">
        <v>104</v>
      </c>
      <c r="D238" s="16" t="s">
        <v>174</v>
      </c>
      <c r="E238" s="17" t="s">
        <v>339</v>
      </c>
      <c r="F238" s="17" t="s">
        <v>1136</v>
      </c>
      <c r="G238" s="15" t="s">
        <v>1137</v>
      </c>
      <c r="H238" s="15" t="s">
        <v>1138</v>
      </c>
      <c r="I238" s="16" t="s">
        <v>174</v>
      </c>
      <c r="J238" s="18">
        <f>4121958.17+2378041.83</f>
        <v>6500000</v>
      </c>
      <c r="K238" s="19">
        <v>16.9765160394935</v>
      </c>
      <c r="L238" s="19">
        <v>40.605408648753901</v>
      </c>
      <c r="M238" s="20" t="s">
        <v>216</v>
      </c>
      <c r="N238" s="20" t="s">
        <v>180</v>
      </c>
      <c r="O238" s="21" t="s">
        <v>209</v>
      </c>
      <c r="P238" s="22" t="s">
        <v>831</v>
      </c>
      <c r="Q238" s="17">
        <v>566</v>
      </c>
      <c r="R238" s="23">
        <v>45776</v>
      </c>
      <c r="S238" s="17">
        <v>102</v>
      </c>
      <c r="T238" s="23">
        <v>46070</v>
      </c>
      <c r="U238" s="17">
        <f>YEAR(R238)</f>
        <v>2025</v>
      </c>
      <c r="V238" s="15" t="s">
        <v>1139</v>
      </c>
    </row>
    <row r="239" spans="1:22" ht="39.75" customHeight="1">
      <c r="A239" s="14" t="s">
        <v>1140</v>
      </c>
      <c r="B239" s="14"/>
      <c r="C239" s="15" t="s">
        <v>105</v>
      </c>
      <c r="D239" s="16" t="s">
        <v>266</v>
      </c>
      <c r="E239" s="17" t="s">
        <v>339</v>
      </c>
      <c r="F239" s="17" t="s">
        <v>1141</v>
      </c>
      <c r="G239" s="15" t="s">
        <v>1142</v>
      </c>
      <c r="H239" s="15" t="s">
        <v>1143</v>
      </c>
      <c r="I239" s="16" t="s">
        <v>174</v>
      </c>
      <c r="J239" s="18">
        <v>8107500</v>
      </c>
      <c r="K239" s="19">
        <v>17.021914725901301</v>
      </c>
      <c r="L239" s="19">
        <v>40.576852802088702</v>
      </c>
      <c r="M239" s="20" t="s">
        <v>216</v>
      </c>
      <c r="N239" s="20" t="s">
        <v>180</v>
      </c>
      <c r="O239" s="21" t="s">
        <v>281</v>
      </c>
      <c r="P239" s="22" t="s">
        <v>270</v>
      </c>
      <c r="Q239" s="17">
        <v>30</v>
      </c>
      <c r="R239" s="23">
        <v>45320</v>
      </c>
      <c r="S239" s="17"/>
      <c r="T239" s="17"/>
      <c r="U239" s="17">
        <f>YEAR(R239)</f>
        <v>2024</v>
      </c>
      <c r="V239" s="24"/>
    </row>
    <row r="240" spans="1:22" s="42" customFormat="1" ht="39.75" customHeight="1">
      <c r="A240" s="14" t="s">
        <v>1144</v>
      </c>
      <c r="B240" s="14"/>
      <c r="C240" s="15" t="s">
        <v>105</v>
      </c>
      <c r="D240" s="16" t="s">
        <v>266</v>
      </c>
      <c r="E240" s="17" t="s">
        <v>339</v>
      </c>
      <c r="F240" s="17" t="s">
        <v>1145</v>
      </c>
      <c r="G240" s="15" t="s">
        <v>1146</v>
      </c>
      <c r="H240" s="15" t="s">
        <v>1147</v>
      </c>
      <c r="I240" s="16" t="s">
        <v>174</v>
      </c>
      <c r="J240" s="18">
        <v>1007639.63</v>
      </c>
      <c r="K240" s="19">
        <v>17.0517799907932</v>
      </c>
      <c r="L240" s="19">
        <v>40.596933230016703</v>
      </c>
      <c r="M240" s="20" t="s">
        <v>216</v>
      </c>
      <c r="N240" s="20" t="s">
        <v>255</v>
      </c>
      <c r="O240" s="21" t="s">
        <v>209</v>
      </c>
      <c r="P240" s="22" t="s">
        <v>301</v>
      </c>
      <c r="Q240" s="17">
        <v>2125</v>
      </c>
      <c r="R240" s="23">
        <v>43074</v>
      </c>
      <c r="S240" s="17"/>
      <c r="T240" s="23"/>
      <c r="U240" s="17">
        <f>YEAR(R240)</f>
        <v>2017</v>
      </c>
      <c r="V240" s="41"/>
    </row>
    <row r="241" spans="1:22" s="42" customFormat="1" ht="39.75" customHeight="1">
      <c r="A241" s="14" t="s">
        <v>1148</v>
      </c>
      <c r="B241" s="14"/>
      <c r="C241" s="15" t="s">
        <v>105</v>
      </c>
      <c r="D241" s="16" t="s">
        <v>266</v>
      </c>
      <c r="E241" s="17" t="s">
        <v>339</v>
      </c>
      <c r="F241" s="17" t="s">
        <v>1149</v>
      </c>
      <c r="G241" s="43" t="s">
        <v>1150</v>
      </c>
      <c r="H241" s="15" t="s">
        <v>1151</v>
      </c>
      <c r="I241" s="16" t="s">
        <v>174</v>
      </c>
      <c r="J241" s="18">
        <v>2300000</v>
      </c>
      <c r="K241" s="19">
        <v>17.057767634990402</v>
      </c>
      <c r="L241" s="19">
        <v>40.600450267564597</v>
      </c>
      <c r="M241" s="20" t="s">
        <v>216</v>
      </c>
      <c r="N241" s="20" t="s">
        <v>255</v>
      </c>
      <c r="O241" s="21" t="s">
        <v>209</v>
      </c>
      <c r="P241" s="22" t="s">
        <v>301</v>
      </c>
      <c r="Q241" s="17">
        <v>2125</v>
      </c>
      <c r="R241" s="23">
        <v>43074</v>
      </c>
      <c r="S241" s="17"/>
      <c r="T241" s="17"/>
      <c r="U241" s="17">
        <f>YEAR(R241)</f>
        <v>2017</v>
      </c>
      <c r="V241" s="41"/>
    </row>
    <row r="242" spans="1:22" s="42" customFormat="1" ht="39.75" customHeight="1">
      <c r="A242" s="14" t="s">
        <v>1152</v>
      </c>
      <c r="B242" s="14"/>
      <c r="C242" s="15" t="s">
        <v>105</v>
      </c>
      <c r="D242" s="16" t="s">
        <v>266</v>
      </c>
      <c r="E242" s="17" t="s">
        <v>339</v>
      </c>
      <c r="F242" s="17" t="s">
        <v>1153</v>
      </c>
      <c r="G242" s="15" t="s">
        <v>1154</v>
      </c>
      <c r="H242" s="15" t="s">
        <v>1155</v>
      </c>
      <c r="I242" s="16" t="s">
        <v>174</v>
      </c>
      <c r="J242" s="18">
        <v>8500000</v>
      </c>
      <c r="K242" s="19">
        <v>17.056335684607099</v>
      </c>
      <c r="L242" s="19">
        <v>40.5918452731527</v>
      </c>
      <c r="M242" s="20" t="s">
        <v>216</v>
      </c>
      <c r="N242" s="20" t="s">
        <v>180</v>
      </c>
      <c r="O242" s="21" t="s">
        <v>181</v>
      </c>
      <c r="P242" s="22" t="s">
        <v>1156</v>
      </c>
      <c r="Q242" s="17">
        <v>1458</v>
      </c>
      <c r="R242" s="23">
        <v>37890</v>
      </c>
      <c r="S242" s="17"/>
      <c r="T242" s="17"/>
      <c r="U242" s="17">
        <v>2003</v>
      </c>
      <c r="V242" s="41"/>
    </row>
    <row r="243" spans="1:22" s="42" customFormat="1" ht="39.75" customHeight="1">
      <c r="A243" s="14" t="s">
        <v>1157</v>
      </c>
      <c r="B243" s="14"/>
      <c r="C243" s="15" t="s">
        <v>105</v>
      </c>
      <c r="D243" s="16" t="s">
        <v>266</v>
      </c>
      <c r="E243" s="17" t="s">
        <v>339</v>
      </c>
      <c r="F243" s="17" t="s">
        <v>1158</v>
      </c>
      <c r="G243" s="15" t="s">
        <v>1159</v>
      </c>
      <c r="H243" s="15" t="s">
        <v>1160</v>
      </c>
      <c r="I243" s="16" t="s">
        <v>174</v>
      </c>
      <c r="J243" s="18">
        <v>5480000</v>
      </c>
      <c r="K243" s="19">
        <v>17.0274322086612</v>
      </c>
      <c r="L243" s="19">
        <v>40.573370759924003</v>
      </c>
      <c r="M243" s="20" t="s">
        <v>216</v>
      </c>
      <c r="N243" s="20" t="s">
        <v>180</v>
      </c>
      <c r="O243" s="21" t="s">
        <v>306</v>
      </c>
      <c r="P243" s="22" t="s">
        <v>464</v>
      </c>
      <c r="Q243" s="17"/>
      <c r="R243" s="17"/>
      <c r="S243" s="17"/>
      <c r="T243" s="17"/>
      <c r="U243" s="17">
        <v>2022</v>
      </c>
      <c r="V243" s="41"/>
    </row>
    <row r="244" spans="1:22" s="42" customFormat="1" ht="39.75" customHeight="1">
      <c r="A244" s="14" t="s">
        <v>1161</v>
      </c>
      <c r="B244" s="14"/>
      <c r="C244" s="15" t="s">
        <v>105</v>
      </c>
      <c r="D244" s="16" t="s">
        <v>266</v>
      </c>
      <c r="E244" s="17" t="s">
        <v>339</v>
      </c>
      <c r="F244" s="17" t="s">
        <v>1162</v>
      </c>
      <c r="G244" s="15" t="s">
        <v>1163</v>
      </c>
      <c r="H244" s="15" t="s">
        <v>1164</v>
      </c>
      <c r="I244" s="16" t="s">
        <v>174</v>
      </c>
      <c r="J244" s="18">
        <v>4220000</v>
      </c>
      <c r="K244" s="70">
        <v>17.024901</v>
      </c>
      <c r="L244" s="19">
        <v>40.574072000000001</v>
      </c>
      <c r="M244" s="20" t="s">
        <v>216</v>
      </c>
      <c r="N244" s="20" t="s">
        <v>180</v>
      </c>
      <c r="O244" s="21" t="s">
        <v>306</v>
      </c>
      <c r="P244" s="22" t="s">
        <v>464</v>
      </c>
      <c r="Q244" s="17"/>
      <c r="R244" s="17"/>
      <c r="S244" s="17"/>
      <c r="T244" s="17"/>
      <c r="U244" s="17">
        <v>2022</v>
      </c>
      <c r="V244" s="41"/>
    </row>
    <row r="245" spans="1:22" s="42" customFormat="1" ht="39.75" customHeight="1">
      <c r="A245" s="14" t="s">
        <v>1165</v>
      </c>
      <c r="B245" s="14"/>
      <c r="C245" s="15" t="s">
        <v>106</v>
      </c>
      <c r="D245" s="16" t="s">
        <v>174</v>
      </c>
      <c r="E245" s="17" t="s">
        <v>175</v>
      </c>
      <c r="F245" s="17" t="s">
        <v>1166</v>
      </c>
      <c r="G245" s="15" t="s">
        <v>1167</v>
      </c>
      <c r="H245" s="15" t="s">
        <v>1168</v>
      </c>
      <c r="I245" s="16" t="s">
        <v>174</v>
      </c>
      <c r="J245" s="18">
        <v>970000</v>
      </c>
      <c r="K245" s="19">
        <v>15.2797664284424</v>
      </c>
      <c r="L245" s="19">
        <v>41.196200611395597</v>
      </c>
      <c r="M245" s="20" t="s">
        <v>179</v>
      </c>
      <c r="N245" s="20" t="s">
        <v>180</v>
      </c>
      <c r="O245" s="21" t="s">
        <v>209</v>
      </c>
      <c r="P245" s="22" t="s">
        <v>210</v>
      </c>
      <c r="Q245" s="17">
        <v>87</v>
      </c>
      <c r="R245" s="23">
        <v>43865</v>
      </c>
      <c r="S245" s="17"/>
      <c r="T245" s="23"/>
      <c r="U245" s="17">
        <f>YEAR(R245)</f>
        <v>2020</v>
      </c>
      <c r="V245" s="41"/>
    </row>
    <row r="246" spans="1:22" ht="42.75" customHeight="1">
      <c r="A246" s="14" t="s">
        <v>1169</v>
      </c>
      <c r="B246" s="14"/>
      <c r="C246" s="15" t="s">
        <v>106</v>
      </c>
      <c r="D246" s="16" t="s">
        <v>174</v>
      </c>
      <c r="E246" s="17" t="s">
        <v>175</v>
      </c>
      <c r="F246" s="17" t="s">
        <v>1170</v>
      </c>
      <c r="G246" s="15" t="s">
        <v>1171</v>
      </c>
      <c r="H246" s="15" t="s">
        <v>1172</v>
      </c>
      <c r="I246" s="16" t="s">
        <v>174</v>
      </c>
      <c r="J246" s="18">
        <v>2362300</v>
      </c>
      <c r="K246" s="19">
        <v>15.2667098808985</v>
      </c>
      <c r="L246" s="19">
        <v>41.226417556337701</v>
      </c>
      <c r="M246" s="20" t="s">
        <v>179</v>
      </c>
      <c r="N246" s="20" t="s">
        <v>180</v>
      </c>
      <c r="O246" s="21" t="s">
        <v>181</v>
      </c>
      <c r="P246" s="22" t="s">
        <v>261</v>
      </c>
      <c r="Q246" s="17">
        <v>1717</v>
      </c>
      <c r="R246" s="23">
        <v>43731</v>
      </c>
      <c r="S246" s="17"/>
      <c r="T246" s="23"/>
      <c r="U246" s="17">
        <f>YEAR(R246)</f>
        <v>2019</v>
      </c>
      <c r="V246" s="24"/>
    </row>
    <row r="247" spans="1:22" ht="39.75" customHeight="1">
      <c r="A247" s="14" t="s">
        <v>1173</v>
      </c>
      <c r="B247" s="14" t="s">
        <v>1174</v>
      </c>
      <c r="C247" s="15" t="s">
        <v>106</v>
      </c>
      <c r="D247" s="16" t="s">
        <v>174</v>
      </c>
      <c r="E247" s="17" t="s">
        <v>175</v>
      </c>
      <c r="F247" s="17" t="s">
        <v>1175</v>
      </c>
      <c r="G247" s="15" t="s">
        <v>1176</v>
      </c>
      <c r="H247" s="15"/>
      <c r="I247" s="16" t="s">
        <v>174</v>
      </c>
      <c r="J247" s="18">
        <v>1800000</v>
      </c>
      <c r="K247" s="19">
        <v>15.272982851402199</v>
      </c>
      <c r="L247" s="19">
        <v>41.224901309778801</v>
      </c>
      <c r="M247" s="20" t="s">
        <v>179</v>
      </c>
      <c r="N247" s="20" t="s">
        <v>180</v>
      </c>
      <c r="O247" s="21" t="s">
        <v>181</v>
      </c>
      <c r="P247" s="22" t="s">
        <v>182</v>
      </c>
      <c r="Q247" s="17">
        <v>511</v>
      </c>
      <c r="R247" s="23">
        <v>42479</v>
      </c>
      <c r="S247" s="17"/>
      <c r="T247" s="23"/>
      <c r="U247" s="17">
        <v>2016</v>
      </c>
      <c r="V247" s="24"/>
    </row>
    <row r="248" spans="1:22" ht="39.75" customHeight="1">
      <c r="A248" s="14" t="s">
        <v>1177</v>
      </c>
      <c r="B248" s="14" t="s">
        <v>1178</v>
      </c>
      <c r="C248" s="15" t="s">
        <v>106</v>
      </c>
      <c r="D248" s="16" t="s">
        <v>174</v>
      </c>
      <c r="E248" s="17" t="s">
        <v>175</v>
      </c>
      <c r="F248" s="17" t="s">
        <v>1179</v>
      </c>
      <c r="G248" s="15" t="s">
        <v>1180</v>
      </c>
      <c r="H248" s="15"/>
      <c r="I248" s="16" t="s">
        <v>174</v>
      </c>
      <c r="J248" s="18">
        <v>850000</v>
      </c>
      <c r="K248" s="19">
        <v>15.280284585063001</v>
      </c>
      <c r="L248" s="19">
        <v>41.202491204905499</v>
      </c>
      <c r="M248" s="20" t="s">
        <v>179</v>
      </c>
      <c r="N248" s="20" t="s">
        <v>180</v>
      </c>
      <c r="O248" s="21" t="s">
        <v>181</v>
      </c>
      <c r="P248" s="22" t="s">
        <v>182</v>
      </c>
      <c r="Q248" s="17">
        <v>511</v>
      </c>
      <c r="R248" s="23">
        <v>42479</v>
      </c>
      <c r="S248" s="17"/>
      <c r="T248" s="17"/>
      <c r="U248" s="17">
        <v>2016</v>
      </c>
      <c r="V248" s="24"/>
    </row>
    <row r="249" spans="1:22" ht="39.75" customHeight="1">
      <c r="A249" s="25" t="s">
        <v>1181</v>
      </c>
      <c r="B249" s="25"/>
      <c r="C249" s="15" t="s">
        <v>106</v>
      </c>
      <c r="D249" s="16" t="s">
        <v>174</v>
      </c>
      <c r="E249" s="26" t="s">
        <v>175</v>
      </c>
      <c r="F249" s="17" t="s">
        <v>1182</v>
      </c>
      <c r="G249" s="27" t="s">
        <v>1183</v>
      </c>
      <c r="H249" s="15"/>
      <c r="I249" s="16" t="s">
        <v>174</v>
      </c>
      <c r="J249" s="18">
        <v>1500000</v>
      </c>
      <c r="K249" s="28">
        <v>15.274699999999999</v>
      </c>
      <c r="L249" s="28">
        <v>41.219200000000001</v>
      </c>
      <c r="M249" s="20" t="s">
        <v>383</v>
      </c>
      <c r="N249" s="20" t="s">
        <v>180</v>
      </c>
      <c r="O249" s="21" t="s">
        <v>181</v>
      </c>
      <c r="P249" s="22" t="s">
        <v>199</v>
      </c>
      <c r="Q249" s="17">
        <v>1513</v>
      </c>
      <c r="R249" s="23">
        <v>41114</v>
      </c>
      <c r="S249" s="17"/>
      <c r="T249" s="17"/>
      <c r="U249" s="17">
        <v>2012</v>
      </c>
      <c r="V249" s="24" t="s">
        <v>200</v>
      </c>
    </row>
    <row r="250" spans="1:22" ht="39.75" customHeight="1">
      <c r="A250" s="14" t="s">
        <v>1184</v>
      </c>
      <c r="B250" s="14"/>
      <c r="C250" s="15" t="s">
        <v>108</v>
      </c>
      <c r="D250" s="16" t="s">
        <v>266</v>
      </c>
      <c r="E250" s="17" t="s">
        <v>175</v>
      </c>
      <c r="F250" s="17" t="s">
        <v>1185</v>
      </c>
      <c r="G250" s="15" t="s">
        <v>1186</v>
      </c>
      <c r="H250" s="15" t="s">
        <v>1187</v>
      </c>
      <c r="I250" s="16" t="s">
        <v>174</v>
      </c>
      <c r="J250" s="18">
        <v>360000</v>
      </c>
      <c r="K250" s="19">
        <v>15.9995488094879</v>
      </c>
      <c r="L250" s="19">
        <v>41.945262346016101</v>
      </c>
      <c r="M250" s="20" t="s">
        <v>179</v>
      </c>
      <c r="N250" s="20" t="s">
        <v>180</v>
      </c>
      <c r="O250" s="21" t="s">
        <v>181</v>
      </c>
      <c r="P250" s="22" t="s">
        <v>621</v>
      </c>
      <c r="Q250" s="17">
        <v>2247</v>
      </c>
      <c r="R250" s="23">
        <v>44559</v>
      </c>
      <c r="S250" s="17"/>
      <c r="T250" s="23"/>
      <c r="U250" s="17">
        <f>YEAR(R250)</f>
        <v>2021</v>
      </c>
      <c r="V250" s="24"/>
    </row>
    <row r="251" spans="1:22" ht="39.75" customHeight="1">
      <c r="A251" s="14" t="s">
        <v>1188</v>
      </c>
      <c r="B251" s="14"/>
      <c r="C251" s="15" t="s">
        <v>108</v>
      </c>
      <c r="D251" s="16" t="s">
        <v>266</v>
      </c>
      <c r="E251" s="17" t="s">
        <v>175</v>
      </c>
      <c r="F251" s="17" t="s">
        <v>1189</v>
      </c>
      <c r="G251" s="15" t="s">
        <v>1190</v>
      </c>
      <c r="H251" s="15" t="s">
        <v>1191</v>
      </c>
      <c r="I251" s="16" t="s">
        <v>174</v>
      </c>
      <c r="J251" s="18">
        <v>8593000</v>
      </c>
      <c r="K251" s="19">
        <v>16.003947632272499</v>
      </c>
      <c r="L251" s="19">
        <v>41.91892312609</v>
      </c>
      <c r="M251" s="20" t="s">
        <v>216</v>
      </c>
      <c r="N251" s="20" t="s">
        <v>180</v>
      </c>
      <c r="O251" s="21" t="s">
        <v>306</v>
      </c>
      <c r="P251" s="22" t="s">
        <v>282</v>
      </c>
      <c r="Q251" s="17">
        <v>1202</v>
      </c>
      <c r="R251" s="23">
        <v>42944</v>
      </c>
      <c r="S251" s="17"/>
      <c r="T251" s="23"/>
      <c r="U251" s="17">
        <f>YEAR(R251)</f>
        <v>2017</v>
      </c>
      <c r="V251" s="24"/>
    </row>
    <row r="252" spans="1:22" ht="39.75" customHeight="1">
      <c r="A252" s="14" t="s">
        <v>1192</v>
      </c>
      <c r="B252" s="14" t="s">
        <v>1193</v>
      </c>
      <c r="C252" s="15" t="s">
        <v>108</v>
      </c>
      <c r="D252" s="16" t="s">
        <v>266</v>
      </c>
      <c r="E252" s="17" t="s">
        <v>175</v>
      </c>
      <c r="F252" s="17" t="s">
        <v>1194</v>
      </c>
      <c r="G252" s="15" t="s">
        <v>1195</v>
      </c>
      <c r="H252" s="15"/>
      <c r="I252" s="16" t="s">
        <v>174</v>
      </c>
      <c r="J252" s="18">
        <v>4414792.99</v>
      </c>
      <c r="K252" s="19">
        <v>16.010794000000001</v>
      </c>
      <c r="L252" s="19">
        <v>41.944322999999997</v>
      </c>
      <c r="M252" s="20" t="s">
        <v>216</v>
      </c>
      <c r="N252" s="20" t="s">
        <v>180</v>
      </c>
      <c r="O252" s="21" t="s">
        <v>181</v>
      </c>
      <c r="P252" s="22" t="s">
        <v>182</v>
      </c>
      <c r="Q252" s="17">
        <v>1165</v>
      </c>
      <c r="R252" s="23">
        <v>42577</v>
      </c>
      <c r="S252" s="17"/>
      <c r="T252" s="23"/>
      <c r="U252" s="17">
        <v>2016</v>
      </c>
      <c r="V252" s="24"/>
    </row>
    <row r="253" spans="1:22" ht="39.75" customHeight="1">
      <c r="A253" s="25" t="s">
        <v>1196</v>
      </c>
      <c r="B253" s="25"/>
      <c r="C253" s="15" t="s">
        <v>108</v>
      </c>
      <c r="D253" s="16" t="s">
        <v>266</v>
      </c>
      <c r="E253" s="26" t="s">
        <v>175</v>
      </c>
      <c r="F253" s="17" t="s">
        <v>1197</v>
      </c>
      <c r="G253" s="27" t="s">
        <v>1198</v>
      </c>
      <c r="H253" s="15"/>
      <c r="I253" s="16" t="s">
        <v>174</v>
      </c>
      <c r="J253" s="18">
        <v>2500000</v>
      </c>
      <c r="K253" s="28">
        <v>16.051500000000001</v>
      </c>
      <c r="L253" s="28">
        <v>41.932400000000001</v>
      </c>
      <c r="M253" s="20" t="s">
        <v>216</v>
      </c>
      <c r="N253" s="20" t="s">
        <v>180</v>
      </c>
      <c r="O253" s="21" t="s">
        <v>181</v>
      </c>
      <c r="P253" s="22" t="s">
        <v>199</v>
      </c>
      <c r="Q253" s="17">
        <v>1513</v>
      </c>
      <c r="R253" s="23">
        <v>41114</v>
      </c>
      <c r="S253" s="17"/>
      <c r="T253" s="17"/>
      <c r="U253" s="17">
        <v>2012</v>
      </c>
      <c r="V253" s="24" t="s">
        <v>200</v>
      </c>
    </row>
    <row r="254" spans="1:22" ht="39.75" customHeight="1">
      <c r="A254" s="25" t="s">
        <v>1199</v>
      </c>
      <c r="B254" s="25"/>
      <c r="C254" s="15" t="s">
        <v>108</v>
      </c>
      <c r="D254" s="16" t="s">
        <v>266</v>
      </c>
      <c r="E254" s="26" t="s">
        <v>175</v>
      </c>
      <c r="F254" s="17" t="s">
        <v>1200</v>
      </c>
      <c r="G254" s="27" t="s">
        <v>1201</v>
      </c>
      <c r="H254" s="15"/>
      <c r="I254" s="16" t="s">
        <v>174</v>
      </c>
      <c r="J254" s="18">
        <v>2500000</v>
      </c>
      <c r="K254" s="28">
        <v>16.012499999999999</v>
      </c>
      <c r="L254" s="28">
        <v>41.932600000000001</v>
      </c>
      <c r="M254" s="20" t="s">
        <v>216</v>
      </c>
      <c r="N254" s="20" t="s">
        <v>180</v>
      </c>
      <c r="O254" s="21" t="s">
        <v>181</v>
      </c>
      <c r="P254" s="22" t="s">
        <v>199</v>
      </c>
      <c r="Q254" s="17">
        <v>1513</v>
      </c>
      <c r="R254" s="23">
        <v>41114</v>
      </c>
      <c r="S254" s="17"/>
      <c r="T254" s="17"/>
      <c r="U254" s="17">
        <v>2012</v>
      </c>
      <c r="V254" s="24" t="s">
        <v>200</v>
      </c>
    </row>
    <row r="255" spans="1:22" ht="39.75" customHeight="1">
      <c r="A255" s="14" t="s">
        <v>1202</v>
      </c>
      <c r="B255" s="14"/>
      <c r="C255" s="15" t="s">
        <v>109</v>
      </c>
      <c r="D255" s="16" t="s">
        <v>174</v>
      </c>
      <c r="E255" s="17" t="s">
        <v>175</v>
      </c>
      <c r="F255" s="17" t="s">
        <v>1203</v>
      </c>
      <c r="G255" s="15" t="s">
        <v>1204</v>
      </c>
      <c r="H255" s="15" t="s">
        <v>1205</v>
      </c>
      <c r="I255" s="16" t="s">
        <v>174</v>
      </c>
      <c r="J255" s="18">
        <v>3500000</v>
      </c>
      <c r="K255" s="19">
        <v>15.130931297579499</v>
      </c>
      <c r="L255" s="19">
        <v>41.542600764676898</v>
      </c>
      <c r="M255" s="20" t="s">
        <v>179</v>
      </c>
      <c r="N255" s="20" t="s">
        <v>180</v>
      </c>
      <c r="O255" s="21" t="s">
        <v>306</v>
      </c>
      <c r="P255" s="22" t="s">
        <v>378</v>
      </c>
      <c r="Q255" s="17">
        <v>586</v>
      </c>
      <c r="R255" s="23">
        <v>45049</v>
      </c>
      <c r="S255" s="17"/>
      <c r="T255" s="17"/>
      <c r="U255" s="17">
        <f>YEAR(R255)</f>
        <v>2023</v>
      </c>
      <c r="V255" s="24"/>
    </row>
    <row r="256" spans="1:22" ht="39.75" customHeight="1">
      <c r="A256" s="14" t="s">
        <v>1206</v>
      </c>
      <c r="B256" s="14"/>
      <c r="C256" s="15" t="s">
        <v>109</v>
      </c>
      <c r="D256" s="16" t="s">
        <v>174</v>
      </c>
      <c r="E256" s="17" t="s">
        <v>175</v>
      </c>
      <c r="F256" s="17" t="s">
        <v>1207</v>
      </c>
      <c r="G256" s="15" t="s">
        <v>1208</v>
      </c>
      <c r="H256" s="15" t="s">
        <v>1209</v>
      </c>
      <c r="I256" s="16" t="s">
        <v>174</v>
      </c>
      <c r="J256" s="18">
        <v>3700000</v>
      </c>
      <c r="K256" s="19">
        <v>15.123947778978501</v>
      </c>
      <c r="L256" s="19">
        <v>41.5431145840083</v>
      </c>
      <c r="M256" s="20" t="s">
        <v>179</v>
      </c>
      <c r="N256" s="20" t="s">
        <v>180</v>
      </c>
      <c r="O256" s="21" t="s">
        <v>306</v>
      </c>
      <c r="P256" s="22" t="s">
        <v>378</v>
      </c>
      <c r="Q256" s="17">
        <v>586</v>
      </c>
      <c r="R256" s="23">
        <v>45049</v>
      </c>
      <c r="S256" s="17"/>
      <c r="T256" s="17"/>
      <c r="U256" s="17">
        <f>YEAR(R256)</f>
        <v>2023</v>
      </c>
      <c r="V256" s="24"/>
    </row>
    <row r="257" spans="1:22" ht="39.75" customHeight="1">
      <c r="A257" s="14" t="s">
        <v>1210</v>
      </c>
      <c r="B257" s="14" t="s">
        <v>1211</v>
      </c>
      <c r="C257" s="15" t="s">
        <v>109</v>
      </c>
      <c r="D257" s="16" t="s">
        <v>174</v>
      </c>
      <c r="E257" s="17" t="s">
        <v>175</v>
      </c>
      <c r="F257" s="17" t="s">
        <v>1212</v>
      </c>
      <c r="G257" s="15" t="s">
        <v>1213</v>
      </c>
      <c r="H257" s="15"/>
      <c r="I257" s="16" t="s">
        <v>174</v>
      </c>
      <c r="J257" s="18">
        <v>3000000</v>
      </c>
      <c r="K257" s="19">
        <v>15.117780344475999</v>
      </c>
      <c r="L257" s="19">
        <v>41.5381177803187</v>
      </c>
      <c r="M257" s="20" t="s">
        <v>179</v>
      </c>
      <c r="N257" s="20" t="s">
        <v>180</v>
      </c>
      <c r="O257" s="21" t="s">
        <v>181</v>
      </c>
      <c r="P257" s="22" t="s">
        <v>182</v>
      </c>
      <c r="Q257" s="17">
        <v>511</v>
      </c>
      <c r="R257" s="23">
        <v>42479</v>
      </c>
      <c r="S257" s="17"/>
      <c r="T257" s="23"/>
      <c r="U257" s="17">
        <v>2016</v>
      </c>
      <c r="V257" s="24"/>
    </row>
    <row r="258" spans="1:22" ht="39.75" customHeight="1">
      <c r="A258" s="14" t="s">
        <v>1214</v>
      </c>
      <c r="B258" s="14"/>
      <c r="C258" s="15" t="s">
        <v>109</v>
      </c>
      <c r="D258" s="16" t="s">
        <v>174</v>
      </c>
      <c r="E258" s="17" t="s">
        <v>175</v>
      </c>
      <c r="F258" s="17" t="s">
        <v>1215</v>
      </c>
      <c r="G258" s="15" t="s">
        <v>1216</v>
      </c>
      <c r="H258" s="15" t="s">
        <v>1217</v>
      </c>
      <c r="I258" s="16" t="s">
        <v>174</v>
      </c>
      <c r="J258" s="18">
        <v>1800000</v>
      </c>
      <c r="K258" s="19">
        <v>15.127172396333</v>
      </c>
      <c r="L258" s="19">
        <v>41.548398692089002</v>
      </c>
      <c r="M258" s="20" t="s">
        <v>179</v>
      </c>
      <c r="N258" s="20" t="s">
        <v>180</v>
      </c>
      <c r="O258" s="21" t="s">
        <v>281</v>
      </c>
      <c r="P258" s="22" t="s">
        <v>334</v>
      </c>
      <c r="Q258" s="17"/>
      <c r="R258" s="17"/>
      <c r="S258" s="17"/>
      <c r="T258" s="17"/>
      <c r="U258" s="17">
        <v>2019</v>
      </c>
      <c r="V258" s="24"/>
    </row>
    <row r="259" spans="1:22" ht="39.75" customHeight="1">
      <c r="A259" s="14" t="s">
        <v>1218</v>
      </c>
      <c r="B259" s="14"/>
      <c r="C259" s="15" t="s">
        <v>109</v>
      </c>
      <c r="D259" s="16" t="s">
        <v>174</v>
      </c>
      <c r="E259" s="17" t="s">
        <v>175</v>
      </c>
      <c r="F259" s="17" t="s">
        <v>1219</v>
      </c>
      <c r="G259" s="15" t="s">
        <v>1220</v>
      </c>
      <c r="H259" s="15" t="s">
        <v>1221</v>
      </c>
      <c r="I259" s="16" t="s">
        <v>174</v>
      </c>
      <c r="J259" s="18">
        <v>1500000</v>
      </c>
      <c r="K259" s="19">
        <v>15.126429999999999</v>
      </c>
      <c r="L259" s="19">
        <v>41.548020000000001</v>
      </c>
      <c r="M259" s="20" t="s">
        <v>179</v>
      </c>
      <c r="N259" s="20" t="s">
        <v>180</v>
      </c>
      <c r="O259" s="21" t="s">
        <v>306</v>
      </c>
      <c r="P259" s="22" t="s">
        <v>464</v>
      </c>
      <c r="Q259" s="17"/>
      <c r="R259" s="17"/>
      <c r="S259" s="17"/>
      <c r="T259" s="17"/>
      <c r="U259" s="17">
        <v>2022</v>
      </c>
      <c r="V259" s="24"/>
    </row>
    <row r="260" spans="1:22" ht="39.75" customHeight="1">
      <c r="A260" s="25" t="s">
        <v>1222</v>
      </c>
      <c r="B260" s="25"/>
      <c r="C260" s="15" t="s">
        <v>109</v>
      </c>
      <c r="D260" s="16" t="s">
        <v>174</v>
      </c>
      <c r="E260" s="26" t="s">
        <v>175</v>
      </c>
      <c r="F260" s="17" t="s">
        <v>1223</v>
      </c>
      <c r="G260" s="27" t="s">
        <v>1224</v>
      </c>
      <c r="H260" s="15" t="s">
        <v>1225</v>
      </c>
      <c r="I260" s="16" t="s">
        <v>174</v>
      </c>
      <c r="J260" s="18">
        <v>2800000</v>
      </c>
      <c r="K260" s="28">
        <v>15.1244</v>
      </c>
      <c r="L260" s="28">
        <v>41.549599999999998</v>
      </c>
      <c r="M260" s="20" t="s">
        <v>179</v>
      </c>
      <c r="N260" s="20" t="s">
        <v>180</v>
      </c>
      <c r="O260" s="21" t="s">
        <v>181</v>
      </c>
      <c r="P260" s="22" t="s">
        <v>199</v>
      </c>
      <c r="Q260" s="17">
        <v>1513</v>
      </c>
      <c r="R260" s="23">
        <v>41114</v>
      </c>
      <c r="S260" s="17"/>
      <c r="T260" s="17"/>
      <c r="U260" s="17">
        <v>2012</v>
      </c>
      <c r="V260" s="24" t="s">
        <v>200</v>
      </c>
    </row>
    <row r="261" spans="1:22" ht="39.75" customHeight="1">
      <c r="A261" s="25" t="s">
        <v>1226</v>
      </c>
      <c r="B261" s="25"/>
      <c r="C261" s="15" t="s">
        <v>109</v>
      </c>
      <c r="D261" s="16" t="s">
        <v>174</v>
      </c>
      <c r="E261" s="26" t="s">
        <v>175</v>
      </c>
      <c r="F261" s="17" t="s">
        <v>1227</v>
      </c>
      <c r="G261" s="27" t="s">
        <v>1228</v>
      </c>
      <c r="H261" s="15"/>
      <c r="I261" s="16" t="s">
        <v>174</v>
      </c>
      <c r="J261" s="18">
        <v>2900000</v>
      </c>
      <c r="K261" s="28">
        <v>15.128399999999999</v>
      </c>
      <c r="L261" s="28">
        <v>41.5428</v>
      </c>
      <c r="M261" s="20" t="s">
        <v>179</v>
      </c>
      <c r="N261" s="20" t="s">
        <v>180</v>
      </c>
      <c r="O261" s="21" t="s">
        <v>181</v>
      </c>
      <c r="P261" s="22" t="s">
        <v>199</v>
      </c>
      <c r="Q261" s="17">
        <v>1513</v>
      </c>
      <c r="R261" s="23">
        <v>41114</v>
      </c>
      <c r="S261" s="17"/>
      <c r="T261" s="17"/>
      <c r="U261" s="17">
        <v>2012</v>
      </c>
      <c r="V261" s="24" t="s">
        <v>200</v>
      </c>
    </row>
    <row r="262" spans="1:22" ht="39.75" customHeight="1">
      <c r="A262" s="14" t="s">
        <v>1229</v>
      </c>
      <c r="B262" s="14" t="s">
        <v>1230</v>
      </c>
      <c r="C262" s="15" t="s">
        <v>110</v>
      </c>
      <c r="D262" s="16" t="s">
        <v>174</v>
      </c>
      <c r="E262" s="17" t="s">
        <v>213</v>
      </c>
      <c r="F262" s="17" t="s">
        <v>1231</v>
      </c>
      <c r="G262" s="15" t="s">
        <v>1232</v>
      </c>
      <c r="H262" s="15"/>
      <c r="I262" s="16" t="s">
        <v>174</v>
      </c>
      <c r="J262" s="18">
        <v>1500000</v>
      </c>
      <c r="K262" s="19">
        <v>16.246715665300101</v>
      </c>
      <c r="L262" s="19">
        <v>40.920992660656196</v>
      </c>
      <c r="M262" s="20" t="s">
        <v>179</v>
      </c>
      <c r="N262" s="20" t="s">
        <v>180</v>
      </c>
      <c r="O262" s="21" t="s">
        <v>181</v>
      </c>
      <c r="P262" s="22" t="s">
        <v>182</v>
      </c>
      <c r="Q262" s="17">
        <v>511</v>
      </c>
      <c r="R262" s="23">
        <v>42479</v>
      </c>
      <c r="S262" s="17"/>
      <c r="T262" s="17"/>
      <c r="U262" s="17">
        <v>2016</v>
      </c>
      <c r="V262" s="24"/>
    </row>
    <row r="263" spans="1:22" ht="39.75" customHeight="1">
      <c r="A263" s="14" t="s">
        <v>1233</v>
      </c>
      <c r="B263" s="14"/>
      <c r="C263" s="15" t="s">
        <v>111</v>
      </c>
      <c r="D263" s="16" t="s">
        <v>266</v>
      </c>
      <c r="E263" s="17" t="s">
        <v>213</v>
      </c>
      <c r="F263" s="17" t="s">
        <v>1234</v>
      </c>
      <c r="G263" s="15" t="s">
        <v>1235</v>
      </c>
      <c r="H263" s="15" t="s">
        <v>1236</v>
      </c>
      <c r="I263" s="16" t="s">
        <v>266</v>
      </c>
      <c r="J263" s="18">
        <v>3000000</v>
      </c>
      <c r="K263" s="19">
        <v>17.223468442681199</v>
      </c>
      <c r="L263" s="19">
        <v>40.996412660348298</v>
      </c>
      <c r="M263" s="20" t="s">
        <v>383</v>
      </c>
      <c r="N263" s="20" t="s">
        <v>180</v>
      </c>
      <c r="O263" s="21" t="s">
        <v>306</v>
      </c>
      <c r="P263" s="22" t="s">
        <v>354</v>
      </c>
      <c r="Q263" s="17">
        <v>763</v>
      </c>
      <c r="R263" s="23">
        <v>44326</v>
      </c>
      <c r="S263" s="17"/>
      <c r="T263" s="17"/>
      <c r="U263" s="17">
        <v>2021</v>
      </c>
      <c r="V263" s="24"/>
    </row>
    <row r="264" spans="1:22" ht="39.75" customHeight="1">
      <c r="A264" s="14" t="s">
        <v>1237</v>
      </c>
      <c r="B264" s="14"/>
      <c r="C264" s="15" t="s">
        <v>111</v>
      </c>
      <c r="D264" s="16" t="s">
        <v>266</v>
      </c>
      <c r="E264" s="17" t="s">
        <v>213</v>
      </c>
      <c r="F264" s="17" t="s">
        <v>1238</v>
      </c>
      <c r="G264" s="15" t="s">
        <v>1239</v>
      </c>
      <c r="H264" s="15"/>
      <c r="I264" s="16" t="s">
        <v>266</v>
      </c>
      <c r="J264" s="18">
        <v>4610124.0999999996</v>
      </c>
      <c r="K264" s="19">
        <v>17.2209277208744</v>
      </c>
      <c r="L264" s="19">
        <v>40.996010076988703</v>
      </c>
      <c r="M264" s="20" t="s">
        <v>179</v>
      </c>
      <c r="N264" s="20" t="s">
        <v>180</v>
      </c>
      <c r="O264" s="21" t="s">
        <v>306</v>
      </c>
      <c r="P264" s="22" t="s">
        <v>440</v>
      </c>
      <c r="Q264" s="16">
        <v>1513</v>
      </c>
      <c r="R264" s="31">
        <v>41114</v>
      </c>
      <c r="S264" s="16">
        <v>2120</v>
      </c>
      <c r="T264" s="31">
        <v>41926</v>
      </c>
      <c r="U264" s="16">
        <v>2012</v>
      </c>
      <c r="V264" s="24"/>
    </row>
    <row r="265" spans="1:22" ht="39.75" customHeight="1">
      <c r="A265" s="14" t="s">
        <v>1240</v>
      </c>
      <c r="B265" s="14"/>
      <c r="C265" s="15" t="s">
        <v>111</v>
      </c>
      <c r="D265" s="16" t="s">
        <v>266</v>
      </c>
      <c r="E265" s="17" t="s">
        <v>213</v>
      </c>
      <c r="F265" s="17" t="s">
        <v>1241</v>
      </c>
      <c r="G265" s="43" t="s">
        <v>1242</v>
      </c>
      <c r="H265" s="15" t="s">
        <v>1243</v>
      </c>
      <c r="I265" s="16" t="s">
        <v>174</v>
      </c>
      <c r="J265" s="18">
        <v>10000000</v>
      </c>
      <c r="K265" s="19">
        <v>17.235468288184101</v>
      </c>
      <c r="L265" s="19">
        <v>40.986468711563397</v>
      </c>
      <c r="M265" s="20" t="s">
        <v>216</v>
      </c>
      <c r="N265" s="20" t="s">
        <v>180</v>
      </c>
      <c r="O265" s="21" t="s">
        <v>306</v>
      </c>
      <c r="P265" s="22" t="s">
        <v>464</v>
      </c>
      <c r="Q265" s="17"/>
      <c r="R265" s="17"/>
      <c r="S265" s="17"/>
      <c r="T265" s="17"/>
      <c r="U265" s="17">
        <v>2022</v>
      </c>
      <c r="V265" s="24"/>
    </row>
    <row r="266" spans="1:22" ht="39.75" customHeight="1">
      <c r="A266" s="25" t="s">
        <v>1244</v>
      </c>
      <c r="B266" s="25"/>
      <c r="C266" s="15" t="s">
        <v>112</v>
      </c>
      <c r="D266" s="16" t="s">
        <v>174</v>
      </c>
      <c r="E266" s="26" t="s">
        <v>213</v>
      </c>
      <c r="F266" s="17" t="s">
        <v>1245</v>
      </c>
      <c r="G266" s="27" t="s">
        <v>1246</v>
      </c>
      <c r="H266" s="15"/>
      <c r="I266" s="16" t="s">
        <v>174</v>
      </c>
      <c r="J266" s="18">
        <v>3390000</v>
      </c>
      <c r="K266" s="28">
        <v>17.113700000000001</v>
      </c>
      <c r="L266" s="28">
        <v>40.841200000000001</v>
      </c>
      <c r="M266" s="20" t="s">
        <v>216</v>
      </c>
      <c r="N266" s="20" t="s">
        <v>180</v>
      </c>
      <c r="O266" s="21" t="s">
        <v>181</v>
      </c>
      <c r="P266" s="22" t="s">
        <v>199</v>
      </c>
      <c r="Q266" s="17">
        <v>1513</v>
      </c>
      <c r="R266" s="23">
        <v>41114</v>
      </c>
      <c r="S266" s="17"/>
      <c r="T266" s="17"/>
      <c r="U266" s="17">
        <v>2012</v>
      </c>
      <c r="V266" s="24" t="s">
        <v>200</v>
      </c>
    </row>
    <row r="267" spans="1:22" ht="39.75" customHeight="1">
      <c r="A267" s="14" t="s">
        <v>1247</v>
      </c>
      <c r="B267" s="14"/>
      <c r="C267" s="15" t="s">
        <v>112</v>
      </c>
      <c r="D267" s="16" t="s">
        <v>174</v>
      </c>
      <c r="E267" s="17" t="s">
        <v>213</v>
      </c>
      <c r="F267" s="17" t="s">
        <v>1248</v>
      </c>
      <c r="G267" s="15" t="s">
        <v>1249</v>
      </c>
      <c r="H267" s="15"/>
      <c r="I267" s="16" t="s">
        <v>174</v>
      </c>
      <c r="J267" s="18">
        <v>1500000</v>
      </c>
      <c r="K267" s="19">
        <v>17.115215566330502</v>
      </c>
      <c r="L267" s="19">
        <v>40.841834304456903</v>
      </c>
      <c r="M267" s="20" t="s">
        <v>216</v>
      </c>
      <c r="N267" s="20" t="s">
        <v>180</v>
      </c>
      <c r="O267" s="21" t="s">
        <v>209</v>
      </c>
      <c r="P267" s="22" t="s">
        <v>464</v>
      </c>
      <c r="Q267" s="17"/>
      <c r="R267" s="17"/>
      <c r="S267" s="17"/>
      <c r="T267" s="17"/>
      <c r="U267" s="17">
        <v>2022</v>
      </c>
      <c r="V267" s="24"/>
    </row>
    <row r="268" spans="1:22" ht="39.75" customHeight="1">
      <c r="A268" s="14" t="s">
        <v>1250</v>
      </c>
      <c r="B268" s="14" t="s">
        <v>1251</v>
      </c>
      <c r="C268" s="15" t="s">
        <v>113</v>
      </c>
      <c r="D268" s="16" t="s">
        <v>174</v>
      </c>
      <c r="E268" s="17" t="s">
        <v>175</v>
      </c>
      <c r="F268" s="17" t="s">
        <v>1252</v>
      </c>
      <c r="G268" s="15" t="s">
        <v>1253</v>
      </c>
      <c r="H268" s="15"/>
      <c r="I268" s="16" t="s">
        <v>174</v>
      </c>
      <c r="J268" s="18">
        <v>750000</v>
      </c>
      <c r="K268" s="19">
        <v>15.588036000000001</v>
      </c>
      <c r="L268" s="19">
        <v>41.676913999999996</v>
      </c>
      <c r="M268" s="20" t="s">
        <v>179</v>
      </c>
      <c r="N268" s="20" t="s">
        <v>180</v>
      </c>
      <c r="O268" s="21" t="s">
        <v>181</v>
      </c>
      <c r="P268" s="22" t="s">
        <v>182</v>
      </c>
      <c r="Q268" s="17">
        <v>511</v>
      </c>
      <c r="R268" s="23">
        <v>42479</v>
      </c>
      <c r="S268" s="17"/>
      <c r="T268" s="23"/>
      <c r="U268" s="17">
        <v>2016</v>
      </c>
      <c r="V268" s="24"/>
    </row>
    <row r="269" spans="1:22" ht="39.75" customHeight="1">
      <c r="A269" s="25" t="s">
        <v>1254</v>
      </c>
      <c r="B269" s="25"/>
      <c r="C269" s="15" t="s">
        <v>113</v>
      </c>
      <c r="D269" s="16" t="s">
        <v>174</v>
      </c>
      <c r="E269" s="26" t="s">
        <v>175</v>
      </c>
      <c r="F269" s="17" t="s">
        <v>1255</v>
      </c>
      <c r="G269" s="27" t="s">
        <v>1256</v>
      </c>
      <c r="H269" s="15"/>
      <c r="I269" s="16" t="s">
        <v>174</v>
      </c>
      <c r="J269" s="18">
        <v>4570000</v>
      </c>
      <c r="K269" s="28">
        <v>15.555199999999999</v>
      </c>
      <c r="L269" s="28">
        <v>41.667000000000002</v>
      </c>
      <c r="M269" s="20" t="s">
        <v>216</v>
      </c>
      <c r="N269" s="20" t="s">
        <v>180</v>
      </c>
      <c r="O269" s="21" t="s">
        <v>181</v>
      </c>
      <c r="P269" s="22" t="s">
        <v>199</v>
      </c>
      <c r="Q269" s="17">
        <v>1513</v>
      </c>
      <c r="R269" s="23">
        <v>41114</v>
      </c>
      <c r="S269" s="17"/>
      <c r="T269" s="17"/>
      <c r="U269" s="17">
        <v>2012</v>
      </c>
      <c r="V269" s="24" t="s">
        <v>200</v>
      </c>
    </row>
    <row r="270" spans="1:22" ht="39.75" customHeight="1">
      <c r="A270" s="14" t="s">
        <v>1257</v>
      </c>
      <c r="B270" s="14"/>
      <c r="C270" s="15" t="s">
        <v>114</v>
      </c>
      <c r="D270" s="16" t="s">
        <v>174</v>
      </c>
      <c r="E270" s="17" t="s">
        <v>175</v>
      </c>
      <c r="F270" s="17" t="s">
        <v>1258</v>
      </c>
      <c r="G270" s="15" t="s">
        <v>1259</v>
      </c>
      <c r="H270" s="15" t="s">
        <v>1260</v>
      </c>
      <c r="I270" s="16" t="s">
        <v>174</v>
      </c>
      <c r="J270" s="18">
        <v>6000000</v>
      </c>
      <c r="K270" s="19">
        <v>15.4565602404559</v>
      </c>
      <c r="L270" s="19">
        <v>41.100237581737801</v>
      </c>
      <c r="M270" s="20" t="s">
        <v>179</v>
      </c>
      <c r="N270" s="20" t="s">
        <v>180</v>
      </c>
      <c r="O270" s="21" t="s">
        <v>306</v>
      </c>
      <c r="P270" s="22" t="s">
        <v>621</v>
      </c>
      <c r="Q270" s="17">
        <v>1866</v>
      </c>
      <c r="R270" s="23">
        <v>45649</v>
      </c>
      <c r="S270" s="17"/>
      <c r="T270" s="23"/>
      <c r="U270" s="17">
        <f>YEAR(R270)</f>
        <v>2024</v>
      </c>
      <c r="V270" s="24"/>
    </row>
    <row r="271" spans="1:22" ht="39.75" customHeight="1">
      <c r="A271" s="14" t="s">
        <v>1261</v>
      </c>
      <c r="B271" s="14"/>
      <c r="C271" s="27" t="s">
        <v>114</v>
      </c>
      <c r="D271" s="16" t="s">
        <v>174</v>
      </c>
      <c r="E271" s="26" t="s">
        <v>175</v>
      </c>
      <c r="F271" s="17" t="s">
        <v>1262</v>
      </c>
      <c r="G271" s="15" t="s">
        <v>1263</v>
      </c>
      <c r="H271" s="15" t="s">
        <v>1264</v>
      </c>
      <c r="I271" s="16" t="s">
        <v>174</v>
      </c>
      <c r="J271" s="18">
        <v>3200000</v>
      </c>
      <c r="K271" s="19">
        <v>15.4578119081928</v>
      </c>
      <c r="L271" s="19">
        <v>41.103623880557002</v>
      </c>
      <c r="M271" s="20" t="s">
        <v>179</v>
      </c>
      <c r="N271" s="20" t="s">
        <v>180</v>
      </c>
      <c r="O271" s="21" t="s">
        <v>306</v>
      </c>
      <c r="P271" s="22" t="s">
        <v>261</v>
      </c>
      <c r="Q271" s="17">
        <v>1717</v>
      </c>
      <c r="R271" s="23">
        <v>43731</v>
      </c>
      <c r="S271" s="17"/>
      <c r="T271" s="17"/>
      <c r="U271" s="17">
        <f>YEAR(R271)</f>
        <v>2019</v>
      </c>
      <c r="V271" s="24"/>
    </row>
    <row r="272" spans="1:22" ht="39.75" customHeight="1">
      <c r="A272" s="14" t="s">
        <v>1265</v>
      </c>
      <c r="B272" s="14" t="s">
        <v>1266</v>
      </c>
      <c r="C272" s="27" t="s">
        <v>114</v>
      </c>
      <c r="D272" s="16" t="s">
        <v>174</v>
      </c>
      <c r="E272" s="26" t="s">
        <v>175</v>
      </c>
      <c r="F272" s="17" t="s">
        <v>1267</v>
      </c>
      <c r="G272" s="15" t="s">
        <v>1268</v>
      </c>
      <c r="H272" s="15"/>
      <c r="I272" s="16" t="s">
        <v>174</v>
      </c>
      <c r="J272" s="18">
        <v>1882000</v>
      </c>
      <c r="K272" s="19">
        <v>15.4629314525463</v>
      </c>
      <c r="L272" s="19">
        <v>41.101621630321603</v>
      </c>
      <c r="M272" s="20" t="s">
        <v>179</v>
      </c>
      <c r="N272" s="20" t="s">
        <v>180</v>
      </c>
      <c r="O272" s="21" t="s">
        <v>181</v>
      </c>
      <c r="P272" s="22" t="s">
        <v>182</v>
      </c>
      <c r="Q272" s="17">
        <v>511</v>
      </c>
      <c r="R272" s="23">
        <v>42479</v>
      </c>
      <c r="S272" s="17"/>
      <c r="T272" s="17"/>
      <c r="U272" s="17">
        <v>2016</v>
      </c>
      <c r="V272" s="24"/>
    </row>
    <row r="273" spans="1:22" ht="39.75" customHeight="1">
      <c r="A273" s="14" t="s">
        <v>1269</v>
      </c>
      <c r="B273" s="14" t="s">
        <v>1270</v>
      </c>
      <c r="C273" s="27" t="s">
        <v>114</v>
      </c>
      <c r="D273" s="16" t="s">
        <v>174</v>
      </c>
      <c r="E273" s="26" t="s">
        <v>175</v>
      </c>
      <c r="F273" s="17" t="s">
        <v>1271</v>
      </c>
      <c r="G273" s="15" t="s">
        <v>1272</v>
      </c>
      <c r="H273" s="15"/>
      <c r="I273" s="16" t="s">
        <v>174</v>
      </c>
      <c r="J273" s="18">
        <v>1720000</v>
      </c>
      <c r="K273" s="19">
        <v>15.4580057958343</v>
      </c>
      <c r="L273" s="19">
        <v>41.104358196902801</v>
      </c>
      <c r="M273" s="20" t="s">
        <v>179</v>
      </c>
      <c r="N273" s="20" t="s">
        <v>180</v>
      </c>
      <c r="O273" s="21" t="s">
        <v>181</v>
      </c>
      <c r="P273" s="22" t="s">
        <v>182</v>
      </c>
      <c r="Q273" s="17">
        <v>511</v>
      </c>
      <c r="R273" s="23">
        <v>42479</v>
      </c>
      <c r="S273" s="17"/>
      <c r="T273" s="17"/>
      <c r="U273" s="17">
        <v>2016</v>
      </c>
      <c r="V273" s="24"/>
    </row>
    <row r="274" spans="1:22" ht="39.75" customHeight="1">
      <c r="A274" s="25" t="s">
        <v>1273</v>
      </c>
      <c r="B274" s="25"/>
      <c r="C274" s="27" t="s">
        <v>114</v>
      </c>
      <c r="D274" s="16" t="s">
        <v>174</v>
      </c>
      <c r="E274" s="26" t="s">
        <v>175</v>
      </c>
      <c r="F274" s="17" t="s">
        <v>1274</v>
      </c>
      <c r="G274" s="27" t="s">
        <v>1275</v>
      </c>
      <c r="H274" s="15"/>
      <c r="I274" s="16" t="s">
        <v>174</v>
      </c>
      <c r="J274" s="18">
        <v>870000</v>
      </c>
      <c r="K274" s="28">
        <v>15.46</v>
      </c>
      <c r="L274" s="28">
        <v>41.1004</v>
      </c>
      <c r="M274" s="20" t="s">
        <v>179</v>
      </c>
      <c r="N274" s="20" t="s">
        <v>180</v>
      </c>
      <c r="O274" s="21" t="s">
        <v>181</v>
      </c>
      <c r="P274" s="22" t="s">
        <v>199</v>
      </c>
      <c r="Q274" s="17">
        <v>1513</v>
      </c>
      <c r="R274" s="23">
        <v>41114</v>
      </c>
      <c r="S274" s="17"/>
      <c r="T274" s="17"/>
      <c r="U274" s="17">
        <v>2012</v>
      </c>
      <c r="V274" s="24" t="s">
        <v>200</v>
      </c>
    </row>
    <row r="275" spans="1:22" ht="39.75" customHeight="1">
      <c r="A275" s="25" t="s">
        <v>1276</v>
      </c>
      <c r="B275" s="25"/>
      <c r="C275" s="27" t="s">
        <v>114</v>
      </c>
      <c r="D275" s="16" t="s">
        <v>174</v>
      </c>
      <c r="E275" s="26" t="s">
        <v>175</v>
      </c>
      <c r="F275" s="17" t="s">
        <v>1277</v>
      </c>
      <c r="G275" s="27" t="s">
        <v>1278</v>
      </c>
      <c r="H275" s="15"/>
      <c r="I275" s="16" t="s">
        <v>174</v>
      </c>
      <c r="J275" s="18">
        <v>1300000</v>
      </c>
      <c r="K275" s="28">
        <v>15.463800000000001</v>
      </c>
      <c r="L275" s="28">
        <v>41.101399999999998</v>
      </c>
      <c r="M275" s="20" t="s">
        <v>179</v>
      </c>
      <c r="N275" s="20" t="s">
        <v>180</v>
      </c>
      <c r="O275" s="21" t="s">
        <v>181</v>
      </c>
      <c r="P275" s="22" t="s">
        <v>199</v>
      </c>
      <c r="Q275" s="17">
        <v>1513</v>
      </c>
      <c r="R275" s="23">
        <v>41114</v>
      </c>
      <c r="S275" s="17"/>
      <c r="T275" s="17"/>
      <c r="U275" s="17">
        <v>2012</v>
      </c>
      <c r="V275" s="24" t="s">
        <v>200</v>
      </c>
    </row>
    <row r="276" spans="1:22" ht="39.75" customHeight="1">
      <c r="A276" s="14" t="s">
        <v>1279</v>
      </c>
      <c r="B276" s="14"/>
      <c r="C276" s="15" t="s">
        <v>115</v>
      </c>
      <c r="D276" s="16" t="s">
        <v>266</v>
      </c>
      <c r="E276" s="17" t="s">
        <v>175</v>
      </c>
      <c r="F276" s="17" t="s">
        <v>1280</v>
      </c>
      <c r="G276" s="15" t="s">
        <v>1281</v>
      </c>
      <c r="H276" s="15" t="s">
        <v>1282</v>
      </c>
      <c r="I276" s="16" t="s">
        <v>174</v>
      </c>
      <c r="J276" s="18">
        <v>3000000</v>
      </c>
      <c r="K276" s="19">
        <v>15.8950844031584</v>
      </c>
      <c r="L276" s="19">
        <v>41.929164642790603</v>
      </c>
      <c r="M276" s="20" t="s">
        <v>216</v>
      </c>
      <c r="N276" s="20" t="s">
        <v>180</v>
      </c>
      <c r="O276" s="21" t="s">
        <v>306</v>
      </c>
      <c r="P276" s="22" t="s">
        <v>621</v>
      </c>
      <c r="Q276" s="17">
        <v>2247</v>
      </c>
      <c r="R276" s="23">
        <v>44559</v>
      </c>
      <c r="S276" s="17"/>
      <c r="T276" s="17"/>
      <c r="U276" s="17">
        <f>YEAR(R276)</f>
        <v>2021</v>
      </c>
      <c r="V276" s="24"/>
    </row>
    <row r="277" spans="1:22" ht="87" customHeight="1">
      <c r="A277" s="14" t="s">
        <v>1283</v>
      </c>
      <c r="B277" s="14"/>
      <c r="C277" s="15" t="s">
        <v>115</v>
      </c>
      <c r="D277" s="16" t="s">
        <v>266</v>
      </c>
      <c r="E277" s="17" t="s">
        <v>175</v>
      </c>
      <c r="F277" s="17" t="s">
        <v>1284</v>
      </c>
      <c r="G277" s="15" t="s">
        <v>1285</v>
      </c>
      <c r="H277" s="15" t="s">
        <v>1286</v>
      </c>
      <c r="I277" s="16" t="s">
        <v>174</v>
      </c>
      <c r="J277" s="18">
        <v>4646750</v>
      </c>
      <c r="K277" s="19">
        <v>15.8451009319605</v>
      </c>
      <c r="L277" s="19">
        <v>41.925524160370003</v>
      </c>
      <c r="M277" s="20" t="s">
        <v>216</v>
      </c>
      <c r="N277" s="20" t="s">
        <v>180</v>
      </c>
      <c r="O277" s="21" t="s">
        <v>209</v>
      </c>
      <c r="P277" s="22" t="s">
        <v>621</v>
      </c>
      <c r="Q277" s="17">
        <v>2247</v>
      </c>
      <c r="R277" s="23">
        <v>44559</v>
      </c>
      <c r="S277" s="17"/>
      <c r="T277" s="17"/>
      <c r="U277" s="17">
        <f>YEAR(R277)</f>
        <v>2021</v>
      </c>
      <c r="V277" s="24"/>
    </row>
    <row r="278" spans="1:22" ht="39.75" customHeight="1">
      <c r="A278" s="14" t="s">
        <v>1287</v>
      </c>
      <c r="B278" s="14"/>
      <c r="C278" s="15" t="s">
        <v>115</v>
      </c>
      <c r="D278" s="16" t="s">
        <v>266</v>
      </c>
      <c r="E278" s="17" t="s">
        <v>175</v>
      </c>
      <c r="F278" s="17" t="s">
        <v>1288</v>
      </c>
      <c r="G278" s="15" t="s">
        <v>1289</v>
      </c>
      <c r="H278" s="15" t="s">
        <v>1290</v>
      </c>
      <c r="I278" s="16" t="s">
        <v>174</v>
      </c>
      <c r="J278" s="18">
        <v>2222000</v>
      </c>
      <c r="K278" s="19">
        <v>15.8859863501803</v>
      </c>
      <c r="L278" s="19">
        <v>41.928813436095901</v>
      </c>
      <c r="M278" s="20" t="s">
        <v>216</v>
      </c>
      <c r="N278" s="20" t="s">
        <v>180</v>
      </c>
      <c r="O278" s="21" t="s">
        <v>276</v>
      </c>
      <c r="P278" s="22" t="s">
        <v>282</v>
      </c>
      <c r="Q278" s="17">
        <v>1202</v>
      </c>
      <c r="R278" s="23">
        <v>42944</v>
      </c>
      <c r="S278" s="17"/>
      <c r="T278" s="17"/>
      <c r="U278" s="17">
        <f>YEAR(R278)</f>
        <v>2017</v>
      </c>
      <c r="V278" s="24"/>
    </row>
    <row r="279" spans="1:22" ht="39.75" customHeight="1">
      <c r="A279" s="14" t="s">
        <v>1291</v>
      </c>
      <c r="B279" s="14"/>
      <c r="C279" s="15" t="s">
        <v>115</v>
      </c>
      <c r="D279" s="16" t="s">
        <v>266</v>
      </c>
      <c r="E279" s="17" t="s">
        <v>175</v>
      </c>
      <c r="F279" s="17" t="s">
        <v>1292</v>
      </c>
      <c r="G279" s="15" t="s">
        <v>1293</v>
      </c>
      <c r="H279" s="15" t="s">
        <v>1294</v>
      </c>
      <c r="I279" s="16" t="s">
        <v>174</v>
      </c>
      <c r="J279" s="18">
        <v>1087000</v>
      </c>
      <c r="K279" s="19">
        <v>15.8389950019127</v>
      </c>
      <c r="L279" s="19">
        <v>41.9238363631193</v>
      </c>
      <c r="M279" s="20" t="s">
        <v>216</v>
      </c>
      <c r="N279" s="20" t="s">
        <v>180</v>
      </c>
      <c r="O279" s="21" t="s">
        <v>306</v>
      </c>
      <c r="P279" s="22" t="s">
        <v>282</v>
      </c>
      <c r="Q279" s="17">
        <v>1202</v>
      </c>
      <c r="R279" s="23">
        <v>42944</v>
      </c>
      <c r="S279" s="17"/>
      <c r="T279" s="17"/>
      <c r="U279" s="17">
        <f>YEAR(R279)</f>
        <v>2017</v>
      </c>
      <c r="V279" s="24"/>
    </row>
    <row r="280" spans="1:22" ht="39.75" customHeight="1">
      <c r="A280" s="14" t="s">
        <v>1295</v>
      </c>
      <c r="B280" s="14" t="s">
        <v>1296</v>
      </c>
      <c r="C280" s="15" t="s">
        <v>116</v>
      </c>
      <c r="D280" s="16" t="s">
        <v>174</v>
      </c>
      <c r="E280" s="17" t="s">
        <v>175</v>
      </c>
      <c r="F280" s="17" t="s">
        <v>1297</v>
      </c>
      <c r="G280" s="15" t="s">
        <v>1298</v>
      </c>
      <c r="H280" s="15"/>
      <c r="I280" s="16" t="s">
        <v>174</v>
      </c>
      <c r="J280" s="18">
        <v>775000</v>
      </c>
      <c r="K280" s="19">
        <v>15.093739740609299</v>
      </c>
      <c r="L280" s="19">
        <v>41.3696455697971</v>
      </c>
      <c r="M280" s="20" t="s">
        <v>179</v>
      </c>
      <c r="N280" s="20" t="s">
        <v>180</v>
      </c>
      <c r="O280" s="21" t="s">
        <v>181</v>
      </c>
      <c r="P280" s="22" t="s">
        <v>182</v>
      </c>
      <c r="Q280" s="17">
        <v>511</v>
      </c>
      <c r="R280" s="23">
        <v>42479</v>
      </c>
      <c r="S280" s="17"/>
      <c r="T280" s="17"/>
      <c r="U280" s="17">
        <v>2016</v>
      </c>
      <c r="V280" s="24"/>
    </row>
    <row r="281" spans="1:22" ht="39.75" customHeight="1">
      <c r="A281" s="14" t="s">
        <v>1299</v>
      </c>
      <c r="B281" s="14" t="s">
        <v>1300</v>
      </c>
      <c r="C281" s="15" t="s">
        <v>116</v>
      </c>
      <c r="D281" s="16" t="s">
        <v>174</v>
      </c>
      <c r="E281" s="17" t="s">
        <v>175</v>
      </c>
      <c r="F281" s="17" t="s">
        <v>1301</v>
      </c>
      <c r="G281" s="15" t="s">
        <v>1302</v>
      </c>
      <c r="H281" s="15"/>
      <c r="I281" s="16" t="s">
        <v>174</v>
      </c>
      <c r="J281" s="18">
        <v>980000</v>
      </c>
      <c r="K281" s="19">
        <v>15.0965284667954</v>
      </c>
      <c r="L281" s="19">
        <v>41.369791463721299</v>
      </c>
      <c r="M281" s="20" t="s">
        <v>179</v>
      </c>
      <c r="N281" s="20" t="s">
        <v>180</v>
      </c>
      <c r="O281" s="21" t="s">
        <v>181</v>
      </c>
      <c r="P281" s="22" t="s">
        <v>182</v>
      </c>
      <c r="Q281" s="17">
        <v>511</v>
      </c>
      <c r="R281" s="23">
        <v>42479</v>
      </c>
      <c r="S281" s="17"/>
      <c r="T281" s="17"/>
      <c r="U281" s="17">
        <v>2016</v>
      </c>
      <c r="V281" s="24"/>
    </row>
    <row r="282" spans="1:22" ht="39.75" customHeight="1">
      <c r="A282" s="25" t="s">
        <v>1303</v>
      </c>
      <c r="B282" s="25"/>
      <c r="C282" s="15" t="s">
        <v>116</v>
      </c>
      <c r="D282" s="16" t="s">
        <v>174</v>
      </c>
      <c r="E282" s="26" t="s">
        <v>175</v>
      </c>
      <c r="F282" s="17" t="s">
        <v>1304</v>
      </c>
      <c r="G282" s="27" t="s">
        <v>1305</v>
      </c>
      <c r="H282" s="15"/>
      <c r="I282" s="16" t="s">
        <v>174</v>
      </c>
      <c r="J282" s="18">
        <v>1200000</v>
      </c>
      <c r="K282" s="28">
        <v>15.095000000000001</v>
      </c>
      <c r="L282" s="28">
        <v>41.369900000000001</v>
      </c>
      <c r="M282" s="20" t="s">
        <v>179</v>
      </c>
      <c r="N282" s="20" t="s">
        <v>180</v>
      </c>
      <c r="O282" s="21" t="s">
        <v>181</v>
      </c>
      <c r="P282" s="22" t="s">
        <v>199</v>
      </c>
      <c r="Q282" s="17">
        <v>1513</v>
      </c>
      <c r="R282" s="23">
        <v>41114</v>
      </c>
      <c r="S282" s="17"/>
      <c r="T282" s="17"/>
      <c r="U282" s="17">
        <v>2012</v>
      </c>
      <c r="V282" s="24" t="s">
        <v>200</v>
      </c>
    </row>
    <row r="283" spans="1:22" ht="39.75" customHeight="1">
      <c r="A283" s="14" t="s">
        <v>1306</v>
      </c>
      <c r="B283" s="14" t="s">
        <v>1307</v>
      </c>
      <c r="C283" s="15" t="s">
        <v>117</v>
      </c>
      <c r="D283" s="16" t="s">
        <v>174</v>
      </c>
      <c r="E283" s="17" t="s">
        <v>205</v>
      </c>
      <c r="F283" s="17" t="s">
        <v>1308</v>
      </c>
      <c r="G283" s="15" t="s">
        <v>1309</v>
      </c>
      <c r="H283" s="15" t="s">
        <v>1310</v>
      </c>
      <c r="I283" s="16" t="s">
        <v>174</v>
      </c>
      <c r="J283" s="18">
        <v>5000000</v>
      </c>
      <c r="K283" s="19">
        <v>18.2639121119058</v>
      </c>
      <c r="L283" s="19">
        <v>39.986873757253299</v>
      </c>
      <c r="M283" s="20" t="s">
        <v>216</v>
      </c>
      <c r="N283" s="20" t="s">
        <v>180</v>
      </c>
      <c r="O283" s="21" t="s">
        <v>181</v>
      </c>
      <c r="P283" s="22" t="s">
        <v>182</v>
      </c>
      <c r="Q283" s="17">
        <v>1165</v>
      </c>
      <c r="R283" s="23">
        <v>42577</v>
      </c>
      <c r="S283" s="17"/>
      <c r="T283" s="17"/>
      <c r="U283" s="17">
        <v>2016</v>
      </c>
      <c r="V283" s="24"/>
    </row>
    <row r="284" spans="1:22" ht="39.75" customHeight="1">
      <c r="A284" s="14" t="s">
        <v>1311</v>
      </c>
      <c r="B284" s="14"/>
      <c r="C284" s="15" t="s">
        <v>118</v>
      </c>
      <c r="D284" s="16" t="s">
        <v>174</v>
      </c>
      <c r="E284" s="17" t="s">
        <v>175</v>
      </c>
      <c r="F284" s="17" t="s">
        <v>1312</v>
      </c>
      <c r="G284" s="15" t="s">
        <v>1313</v>
      </c>
      <c r="H284" s="15" t="s">
        <v>1314</v>
      </c>
      <c r="I284" s="16" t="s">
        <v>174</v>
      </c>
      <c r="J284" s="18">
        <v>9992676.0800000001</v>
      </c>
      <c r="K284" s="19">
        <v>15.743377044694901</v>
      </c>
      <c r="L284" s="19">
        <v>41.710483967046898</v>
      </c>
      <c r="M284" s="20" t="s">
        <v>216</v>
      </c>
      <c r="N284" s="20" t="s">
        <v>255</v>
      </c>
      <c r="O284" s="21" t="s">
        <v>276</v>
      </c>
      <c r="P284" s="22" t="s">
        <v>999</v>
      </c>
      <c r="Q284" s="17">
        <v>86</v>
      </c>
      <c r="R284" s="23">
        <v>43865</v>
      </c>
      <c r="S284" s="17"/>
      <c r="T284" s="17"/>
      <c r="U284" s="17">
        <f>YEAR(R284)</f>
        <v>2020</v>
      </c>
      <c r="V284" s="24"/>
    </row>
    <row r="285" spans="1:22" ht="39.75" customHeight="1">
      <c r="A285" s="14" t="s">
        <v>1315</v>
      </c>
      <c r="B285" s="14"/>
      <c r="C285" s="15" t="s">
        <v>118</v>
      </c>
      <c r="D285" s="16" t="s">
        <v>174</v>
      </c>
      <c r="E285" s="17" t="s">
        <v>175</v>
      </c>
      <c r="F285" s="17" t="s">
        <v>1316</v>
      </c>
      <c r="G285" s="15" t="s">
        <v>1317</v>
      </c>
      <c r="H285" s="15" t="s">
        <v>1318</v>
      </c>
      <c r="I285" s="16" t="s">
        <v>174</v>
      </c>
      <c r="J285" s="18">
        <v>4867000</v>
      </c>
      <c r="K285" s="19">
        <v>15.708917930618901</v>
      </c>
      <c r="L285" s="19">
        <v>41.710239470388601</v>
      </c>
      <c r="M285" s="20" t="s">
        <v>216</v>
      </c>
      <c r="N285" s="20" t="s">
        <v>180</v>
      </c>
      <c r="O285" s="21" t="s">
        <v>306</v>
      </c>
      <c r="P285" s="22" t="s">
        <v>282</v>
      </c>
      <c r="Q285" s="17">
        <v>1202</v>
      </c>
      <c r="R285" s="23">
        <v>42944</v>
      </c>
      <c r="S285" s="17"/>
      <c r="T285" s="17"/>
      <c r="U285" s="17">
        <f>YEAR(R285)</f>
        <v>2017</v>
      </c>
      <c r="V285" s="24"/>
    </row>
    <row r="286" spans="1:22" ht="39.75" customHeight="1">
      <c r="A286" s="14" t="s">
        <v>1319</v>
      </c>
      <c r="B286" s="14" t="s">
        <v>1320</v>
      </c>
      <c r="C286" s="15" t="s">
        <v>118</v>
      </c>
      <c r="D286" s="16" t="s">
        <v>174</v>
      </c>
      <c r="E286" s="17" t="s">
        <v>175</v>
      </c>
      <c r="F286" s="17" t="s">
        <v>1321</v>
      </c>
      <c r="G286" s="15" t="s">
        <v>1322</v>
      </c>
      <c r="H286" s="15" t="s">
        <v>1323</v>
      </c>
      <c r="I286" s="16" t="s">
        <v>174</v>
      </c>
      <c r="J286" s="18">
        <v>4900000</v>
      </c>
      <c r="K286" s="19">
        <v>15.721902</v>
      </c>
      <c r="L286" s="19">
        <v>41.695462999999997</v>
      </c>
      <c r="M286" s="20" t="s">
        <v>216</v>
      </c>
      <c r="N286" s="20" t="s">
        <v>180</v>
      </c>
      <c r="O286" s="21" t="s">
        <v>306</v>
      </c>
      <c r="P286" s="22" t="s">
        <v>182</v>
      </c>
      <c r="Q286" s="17">
        <v>1165</v>
      </c>
      <c r="R286" s="23">
        <v>42577</v>
      </c>
      <c r="S286" s="17"/>
      <c r="T286" s="23"/>
      <c r="U286" s="17">
        <v>2016</v>
      </c>
      <c r="V286" s="24"/>
    </row>
    <row r="287" spans="1:22" ht="39.75" customHeight="1">
      <c r="A287" s="14" t="s">
        <v>1324</v>
      </c>
      <c r="B287" s="14"/>
      <c r="C287" s="15" t="s">
        <v>119</v>
      </c>
      <c r="D287" s="16" t="s">
        <v>174</v>
      </c>
      <c r="E287" s="17" t="s">
        <v>175</v>
      </c>
      <c r="F287" s="17" t="s">
        <v>1325</v>
      </c>
      <c r="G287" s="15" t="s">
        <v>1326</v>
      </c>
      <c r="H287" s="15" t="s">
        <v>1327</v>
      </c>
      <c r="I287" s="16" t="s">
        <v>174</v>
      </c>
      <c r="J287" s="18">
        <v>2100000</v>
      </c>
      <c r="K287" s="19">
        <v>15.6487325318007</v>
      </c>
      <c r="L287" s="19">
        <v>41.711839333223999</v>
      </c>
      <c r="M287" s="20" t="s">
        <v>216</v>
      </c>
      <c r="N287" s="20" t="s">
        <v>255</v>
      </c>
      <c r="O287" s="21" t="s">
        <v>209</v>
      </c>
      <c r="P287" s="22" t="s">
        <v>1328</v>
      </c>
      <c r="Q287" s="16">
        <v>49</v>
      </c>
      <c r="R287" s="31">
        <v>44592</v>
      </c>
      <c r="S287" s="16">
        <v>73</v>
      </c>
      <c r="T287" s="31">
        <v>44963</v>
      </c>
      <c r="U287" s="17">
        <f>YEAR(R287)</f>
        <v>2022</v>
      </c>
      <c r="V287" s="24"/>
    </row>
    <row r="288" spans="1:22" ht="39.75" customHeight="1">
      <c r="A288" s="14" t="s">
        <v>1329</v>
      </c>
      <c r="B288" s="14"/>
      <c r="C288" s="15" t="s">
        <v>119</v>
      </c>
      <c r="D288" s="16" t="s">
        <v>174</v>
      </c>
      <c r="E288" s="17" t="s">
        <v>175</v>
      </c>
      <c r="F288" s="17" t="s">
        <v>1330</v>
      </c>
      <c r="G288" s="15" t="s">
        <v>1331</v>
      </c>
      <c r="H288" s="15" t="s">
        <v>1331</v>
      </c>
      <c r="I288" s="16" t="s">
        <v>174</v>
      </c>
      <c r="J288" s="18">
        <v>2100000</v>
      </c>
      <c r="K288" s="19">
        <v>15.638743031754201</v>
      </c>
      <c r="L288" s="19">
        <v>41.714536442565503</v>
      </c>
      <c r="M288" s="20" t="s">
        <v>179</v>
      </c>
      <c r="N288" s="20" t="s">
        <v>180</v>
      </c>
      <c r="O288" s="21" t="s">
        <v>306</v>
      </c>
      <c r="P288" s="22" t="s">
        <v>261</v>
      </c>
      <c r="Q288" s="17">
        <v>1717</v>
      </c>
      <c r="R288" s="23">
        <v>43731</v>
      </c>
      <c r="S288" s="17"/>
      <c r="T288" s="23"/>
      <c r="U288" s="17">
        <f>YEAR(R288)</f>
        <v>2019</v>
      </c>
      <c r="V288" s="24"/>
    </row>
    <row r="289" spans="1:22" ht="39.75" customHeight="1">
      <c r="A289" s="14" t="s">
        <v>1332</v>
      </c>
      <c r="B289" s="14"/>
      <c r="C289" s="15" t="s">
        <v>119</v>
      </c>
      <c r="D289" s="16" t="s">
        <v>174</v>
      </c>
      <c r="E289" s="17" t="s">
        <v>175</v>
      </c>
      <c r="F289" s="17" t="s">
        <v>1333</v>
      </c>
      <c r="G289" s="15" t="s">
        <v>1334</v>
      </c>
      <c r="H289" s="15" t="s">
        <v>1335</v>
      </c>
      <c r="I289" s="16" t="s">
        <v>174</v>
      </c>
      <c r="J289" s="18">
        <v>2000000</v>
      </c>
      <c r="K289" s="19">
        <v>15.6317497379926</v>
      </c>
      <c r="L289" s="19">
        <v>41.715813611147297</v>
      </c>
      <c r="M289" s="20" t="s">
        <v>179</v>
      </c>
      <c r="N289" s="20" t="s">
        <v>180</v>
      </c>
      <c r="O289" s="21" t="s">
        <v>276</v>
      </c>
      <c r="P289" s="33" t="s">
        <v>676</v>
      </c>
      <c r="Q289" s="17"/>
      <c r="R289" s="23"/>
      <c r="S289" s="17"/>
      <c r="T289" s="23"/>
      <c r="U289" s="17">
        <v>2025</v>
      </c>
      <c r="V289" s="24"/>
    </row>
    <row r="290" spans="1:22" ht="39.75" customHeight="1">
      <c r="A290" s="14" t="s">
        <v>1336</v>
      </c>
      <c r="B290" s="14"/>
      <c r="C290" s="15" t="s">
        <v>119</v>
      </c>
      <c r="D290" s="16" t="s">
        <v>174</v>
      </c>
      <c r="E290" s="17" t="s">
        <v>175</v>
      </c>
      <c r="F290" s="17" t="s">
        <v>1337</v>
      </c>
      <c r="G290" s="15" t="s">
        <v>1338</v>
      </c>
      <c r="H290" s="15" t="s">
        <v>1339</v>
      </c>
      <c r="I290" s="16" t="s">
        <v>174</v>
      </c>
      <c r="J290" s="18">
        <v>3967500</v>
      </c>
      <c r="K290" s="19">
        <v>15.644076216950699</v>
      </c>
      <c r="L290" s="19">
        <v>41.713132787226897</v>
      </c>
      <c r="M290" s="20" t="s">
        <v>179</v>
      </c>
      <c r="N290" s="20" t="s">
        <v>180</v>
      </c>
      <c r="O290" s="21" t="s">
        <v>276</v>
      </c>
      <c r="P290" s="33" t="s">
        <v>676</v>
      </c>
      <c r="Q290" s="17"/>
      <c r="R290" s="23"/>
      <c r="S290" s="17"/>
      <c r="T290" s="23"/>
      <c r="U290" s="17">
        <v>2025</v>
      </c>
      <c r="V290" s="24"/>
    </row>
    <row r="291" spans="1:22" ht="39.75" customHeight="1">
      <c r="A291" s="14" t="s">
        <v>1340</v>
      </c>
      <c r="B291" s="14" t="s">
        <v>1341</v>
      </c>
      <c r="C291" s="15" t="s">
        <v>119</v>
      </c>
      <c r="D291" s="16" t="s">
        <v>174</v>
      </c>
      <c r="E291" s="17" t="s">
        <v>175</v>
      </c>
      <c r="F291" s="17" t="s">
        <v>1342</v>
      </c>
      <c r="G291" s="15" t="s">
        <v>1343</v>
      </c>
      <c r="H291" s="15"/>
      <c r="I291" s="16" t="s">
        <v>174</v>
      </c>
      <c r="J291" s="18">
        <v>300000</v>
      </c>
      <c r="K291" s="19">
        <v>15.640406</v>
      </c>
      <c r="L291" s="19">
        <v>41.709887999999999</v>
      </c>
      <c r="M291" s="20" t="s">
        <v>179</v>
      </c>
      <c r="N291" s="20" t="s">
        <v>180</v>
      </c>
      <c r="O291" s="21" t="s">
        <v>181</v>
      </c>
      <c r="P291" s="22" t="s">
        <v>182</v>
      </c>
      <c r="Q291" s="17">
        <v>511</v>
      </c>
      <c r="R291" s="23">
        <v>42479</v>
      </c>
      <c r="S291" s="17"/>
      <c r="T291" s="23"/>
      <c r="U291" s="17">
        <v>2016</v>
      </c>
      <c r="V291" s="24"/>
    </row>
    <row r="292" spans="1:22" ht="39.75" customHeight="1">
      <c r="A292" s="25" t="s">
        <v>1344</v>
      </c>
      <c r="B292" s="25"/>
      <c r="C292" s="15" t="s">
        <v>119</v>
      </c>
      <c r="D292" s="16" t="s">
        <v>174</v>
      </c>
      <c r="E292" s="26" t="s">
        <v>175</v>
      </c>
      <c r="F292" s="17" t="s">
        <v>1345</v>
      </c>
      <c r="G292" s="27" t="s">
        <v>1346</v>
      </c>
      <c r="H292" s="15"/>
      <c r="I292" s="16" t="s">
        <v>174</v>
      </c>
      <c r="J292" s="18">
        <v>1800000</v>
      </c>
      <c r="K292" s="28">
        <v>15.627000000000001</v>
      </c>
      <c r="L292" s="28">
        <v>41.710500000000003</v>
      </c>
      <c r="M292" s="20" t="s">
        <v>216</v>
      </c>
      <c r="N292" s="20" t="s">
        <v>180</v>
      </c>
      <c r="O292" s="21" t="s">
        <v>181</v>
      </c>
      <c r="P292" s="22" t="s">
        <v>199</v>
      </c>
      <c r="Q292" s="17">
        <v>1513</v>
      </c>
      <c r="R292" s="23">
        <v>41114</v>
      </c>
      <c r="S292" s="17"/>
      <c r="T292" s="17"/>
      <c r="U292" s="17">
        <v>2012</v>
      </c>
      <c r="V292" s="24" t="s">
        <v>200</v>
      </c>
    </row>
    <row r="293" spans="1:22" ht="39.75" customHeight="1">
      <c r="A293" s="14" t="s">
        <v>1347</v>
      </c>
      <c r="B293" s="14"/>
      <c r="C293" s="15" t="s">
        <v>120</v>
      </c>
      <c r="D293" s="16" t="s">
        <v>174</v>
      </c>
      <c r="E293" s="17" t="s">
        <v>175</v>
      </c>
      <c r="F293" s="17" t="s">
        <v>1348</v>
      </c>
      <c r="G293" s="15" t="s">
        <v>1349</v>
      </c>
      <c r="H293" s="15" t="s">
        <v>1350</v>
      </c>
      <c r="I293" s="16" t="s">
        <v>174</v>
      </c>
      <c r="J293" s="18">
        <v>3300000</v>
      </c>
      <c r="K293" s="19">
        <v>15.012534234693099</v>
      </c>
      <c r="L293" s="19">
        <v>41.518873972461101</v>
      </c>
      <c r="M293" s="20" t="s">
        <v>179</v>
      </c>
      <c r="N293" s="15" t="s">
        <v>180</v>
      </c>
      <c r="O293" s="21" t="s">
        <v>209</v>
      </c>
      <c r="P293" s="22" t="s">
        <v>552</v>
      </c>
      <c r="Q293" s="17">
        <v>466</v>
      </c>
      <c r="R293" s="23">
        <v>45763</v>
      </c>
      <c r="S293" s="17"/>
      <c r="T293" s="17"/>
      <c r="U293" s="17">
        <v>2025</v>
      </c>
      <c r="V293" s="24"/>
    </row>
    <row r="294" spans="1:22" ht="39.75" customHeight="1">
      <c r="A294" s="14" t="s">
        <v>1351</v>
      </c>
      <c r="B294" s="14"/>
      <c r="C294" s="15" t="s">
        <v>120</v>
      </c>
      <c r="D294" s="16" t="s">
        <v>174</v>
      </c>
      <c r="E294" s="17" t="s">
        <v>175</v>
      </c>
      <c r="F294" s="17" t="s">
        <v>1352</v>
      </c>
      <c r="G294" s="15" t="s">
        <v>1353</v>
      </c>
      <c r="H294" s="15" t="s">
        <v>1354</v>
      </c>
      <c r="I294" s="16" t="s">
        <v>174</v>
      </c>
      <c r="J294" s="18">
        <v>850000</v>
      </c>
      <c r="K294" s="19">
        <v>15.008072946241899</v>
      </c>
      <c r="L294" s="19">
        <v>41.516692739623103</v>
      </c>
      <c r="M294" s="20" t="s">
        <v>179</v>
      </c>
      <c r="N294" s="20" t="s">
        <v>180</v>
      </c>
      <c r="O294" s="21" t="s">
        <v>181</v>
      </c>
      <c r="P294" s="22" t="s">
        <v>354</v>
      </c>
      <c r="Q294" s="17">
        <v>763</v>
      </c>
      <c r="R294" s="23">
        <v>44326</v>
      </c>
      <c r="S294" s="17"/>
      <c r="T294" s="17"/>
      <c r="U294" s="17">
        <v>2021</v>
      </c>
      <c r="V294" s="24"/>
    </row>
    <row r="295" spans="1:22" ht="39.75" customHeight="1">
      <c r="A295" s="14" t="s">
        <v>1355</v>
      </c>
      <c r="B295" s="14"/>
      <c r="C295" s="15" t="s">
        <v>120</v>
      </c>
      <c r="D295" s="16" t="s">
        <v>174</v>
      </c>
      <c r="E295" s="17" t="s">
        <v>175</v>
      </c>
      <c r="F295" s="17" t="s">
        <v>1356</v>
      </c>
      <c r="G295" s="15" t="s">
        <v>1357</v>
      </c>
      <c r="H295" s="15" t="s">
        <v>1358</v>
      </c>
      <c r="I295" s="16" t="s">
        <v>174</v>
      </c>
      <c r="J295" s="18">
        <v>2955466.45</v>
      </c>
      <c r="K295" s="19">
        <v>15.0072244145172</v>
      </c>
      <c r="L295" s="19">
        <v>41.525621301305101</v>
      </c>
      <c r="M295" s="20" t="s">
        <v>179</v>
      </c>
      <c r="N295" s="20" t="s">
        <v>180</v>
      </c>
      <c r="O295" s="21" t="s">
        <v>306</v>
      </c>
      <c r="P295" s="22" t="s">
        <v>210</v>
      </c>
      <c r="Q295" s="17">
        <v>87</v>
      </c>
      <c r="R295" s="23">
        <v>43865</v>
      </c>
      <c r="S295" s="17"/>
      <c r="T295" s="17"/>
      <c r="U295" s="17">
        <f>YEAR(R295)</f>
        <v>2020</v>
      </c>
      <c r="V295" s="24"/>
    </row>
    <row r="296" spans="1:22" ht="39.75" customHeight="1">
      <c r="A296" s="14" t="s">
        <v>1359</v>
      </c>
      <c r="B296" s="14"/>
      <c r="C296" s="15" t="s">
        <v>120</v>
      </c>
      <c r="D296" s="16" t="s">
        <v>174</v>
      </c>
      <c r="E296" s="17" t="s">
        <v>175</v>
      </c>
      <c r="F296" s="17" t="s">
        <v>1360</v>
      </c>
      <c r="G296" s="15" t="s">
        <v>1361</v>
      </c>
      <c r="H296" s="15" t="s">
        <v>1362</v>
      </c>
      <c r="I296" s="16" t="s">
        <v>174</v>
      </c>
      <c r="J296" s="18">
        <v>2770000</v>
      </c>
      <c r="K296" s="19">
        <v>15.0030952692069</v>
      </c>
      <c r="L296" s="19">
        <v>41.5267673989323</v>
      </c>
      <c r="M296" s="20" t="s">
        <v>179</v>
      </c>
      <c r="N296" s="20" t="s">
        <v>180</v>
      </c>
      <c r="O296" s="21" t="s">
        <v>281</v>
      </c>
      <c r="P296" s="22" t="s">
        <v>261</v>
      </c>
      <c r="Q296" s="17">
        <v>1717</v>
      </c>
      <c r="R296" s="23">
        <v>43731</v>
      </c>
      <c r="S296" s="17"/>
      <c r="T296" s="23"/>
      <c r="U296" s="17">
        <f>YEAR(R296)</f>
        <v>2019</v>
      </c>
      <c r="V296" s="24"/>
    </row>
    <row r="297" spans="1:22" ht="39.75" customHeight="1">
      <c r="A297" s="14" t="s">
        <v>1363</v>
      </c>
      <c r="B297" s="14" t="s">
        <v>1364</v>
      </c>
      <c r="C297" s="15" t="s">
        <v>120</v>
      </c>
      <c r="D297" s="16" t="s">
        <v>174</v>
      </c>
      <c r="E297" s="17" t="s">
        <v>175</v>
      </c>
      <c r="F297" s="17" t="s">
        <v>1365</v>
      </c>
      <c r="G297" s="15" t="s">
        <v>1366</v>
      </c>
      <c r="H297" s="15"/>
      <c r="I297" s="16" t="s">
        <v>174</v>
      </c>
      <c r="J297" s="18">
        <v>2100000</v>
      </c>
      <c r="K297" s="19">
        <v>14.9993505994941</v>
      </c>
      <c r="L297" s="19">
        <v>41.527092943260001</v>
      </c>
      <c r="M297" s="20" t="s">
        <v>179</v>
      </c>
      <c r="N297" s="20" t="s">
        <v>180</v>
      </c>
      <c r="O297" s="21" t="s">
        <v>181</v>
      </c>
      <c r="P297" s="22" t="s">
        <v>182</v>
      </c>
      <c r="Q297" s="17">
        <v>511</v>
      </c>
      <c r="R297" s="23">
        <v>42479</v>
      </c>
      <c r="S297" s="17"/>
      <c r="T297" s="23"/>
      <c r="U297" s="17">
        <v>2016</v>
      </c>
      <c r="V297" s="24"/>
    </row>
    <row r="298" spans="1:22" ht="39.75" customHeight="1">
      <c r="A298" s="25" t="s">
        <v>1367</v>
      </c>
      <c r="B298" s="25"/>
      <c r="C298" s="15" t="s">
        <v>120</v>
      </c>
      <c r="D298" s="16" t="s">
        <v>174</v>
      </c>
      <c r="E298" s="26" t="s">
        <v>175</v>
      </c>
      <c r="F298" s="17" t="s">
        <v>1368</v>
      </c>
      <c r="G298" s="27" t="s">
        <v>1369</v>
      </c>
      <c r="H298" s="15"/>
      <c r="I298" s="16" t="s">
        <v>174</v>
      </c>
      <c r="J298" s="18">
        <v>1430000</v>
      </c>
      <c r="K298" s="28">
        <v>15.006399999999999</v>
      </c>
      <c r="L298" s="28">
        <v>41.526600000000002</v>
      </c>
      <c r="M298" s="20" t="s">
        <v>179</v>
      </c>
      <c r="N298" s="20" t="s">
        <v>180</v>
      </c>
      <c r="O298" s="21" t="s">
        <v>181</v>
      </c>
      <c r="P298" s="22" t="s">
        <v>199</v>
      </c>
      <c r="Q298" s="17">
        <v>1513</v>
      </c>
      <c r="R298" s="23">
        <v>41114</v>
      </c>
      <c r="S298" s="17"/>
      <c r="T298" s="17"/>
      <c r="U298" s="17">
        <v>2012</v>
      </c>
      <c r="V298" s="24" t="s">
        <v>200</v>
      </c>
    </row>
    <row r="299" spans="1:22" ht="39.75" customHeight="1">
      <c r="A299" s="25" t="s">
        <v>1370</v>
      </c>
      <c r="B299" s="25"/>
      <c r="C299" s="27" t="s">
        <v>121</v>
      </c>
      <c r="D299" s="16" t="s">
        <v>174</v>
      </c>
      <c r="E299" s="26" t="s">
        <v>175</v>
      </c>
      <c r="F299" s="17" t="s">
        <v>1371</v>
      </c>
      <c r="G299" s="27" t="s">
        <v>1372</v>
      </c>
      <c r="H299" s="15"/>
      <c r="I299" s="16" t="s">
        <v>174</v>
      </c>
      <c r="J299" s="18">
        <v>1270000</v>
      </c>
      <c r="K299" s="28">
        <v>15.2186</v>
      </c>
      <c r="L299" s="28">
        <v>41.770499999999998</v>
      </c>
      <c r="M299" s="20" t="s">
        <v>216</v>
      </c>
      <c r="N299" s="20" t="s">
        <v>180</v>
      </c>
      <c r="O299" s="21" t="s">
        <v>181</v>
      </c>
      <c r="P299" s="22" t="s">
        <v>199</v>
      </c>
      <c r="Q299" s="17">
        <v>1513</v>
      </c>
      <c r="R299" s="23">
        <v>41114</v>
      </c>
      <c r="S299" s="17"/>
      <c r="T299" s="17"/>
      <c r="U299" s="17">
        <v>2012</v>
      </c>
      <c r="V299" s="24" t="s">
        <v>200</v>
      </c>
    </row>
    <row r="300" spans="1:22" ht="39.75" customHeight="1">
      <c r="A300" s="25" t="s">
        <v>1373</v>
      </c>
      <c r="B300" s="25"/>
      <c r="C300" s="27" t="s">
        <v>121</v>
      </c>
      <c r="D300" s="16" t="s">
        <v>174</v>
      </c>
      <c r="E300" s="26" t="s">
        <v>175</v>
      </c>
      <c r="F300" s="17" t="s">
        <v>1374</v>
      </c>
      <c r="G300" s="27" t="s">
        <v>1375</v>
      </c>
      <c r="H300" s="15"/>
      <c r="I300" s="16" t="s">
        <v>174</v>
      </c>
      <c r="J300" s="18">
        <v>1500000</v>
      </c>
      <c r="K300" s="28">
        <v>15.308</v>
      </c>
      <c r="L300" s="28">
        <v>41.720100000000002</v>
      </c>
      <c r="M300" s="20" t="s">
        <v>216</v>
      </c>
      <c r="N300" s="20" t="s">
        <v>180</v>
      </c>
      <c r="O300" s="21" t="s">
        <v>181</v>
      </c>
      <c r="P300" s="22" t="s">
        <v>199</v>
      </c>
      <c r="Q300" s="17">
        <v>1513</v>
      </c>
      <c r="R300" s="23">
        <v>41114</v>
      </c>
      <c r="S300" s="17"/>
      <c r="T300" s="17"/>
      <c r="U300" s="17">
        <v>2012</v>
      </c>
      <c r="V300" s="24" t="s">
        <v>200</v>
      </c>
    </row>
    <row r="301" spans="1:22" ht="39.75" customHeight="1">
      <c r="A301" s="14" t="s">
        <v>1376</v>
      </c>
      <c r="B301" s="14"/>
      <c r="C301" s="15" t="s">
        <v>122</v>
      </c>
      <c r="D301" s="16" t="s">
        <v>266</v>
      </c>
      <c r="E301" s="17" t="s">
        <v>433</v>
      </c>
      <c r="F301" s="17" t="s">
        <v>1377</v>
      </c>
      <c r="G301" s="15" t="s">
        <v>1378</v>
      </c>
      <c r="H301" s="15" t="s">
        <v>1379</v>
      </c>
      <c r="I301" s="16" t="s">
        <v>174</v>
      </c>
      <c r="J301" s="18">
        <v>1250000</v>
      </c>
      <c r="K301" s="19">
        <v>17.995649605215</v>
      </c>
      <c r="L301" s="19">
        <v>40.503446363500899</v>
      </c>
      <c r="M301" s="20" t="s">
        <v>216</v>
      </c>
      <c r="N301" s="20" t="s">
        <v>255</v>
      </c>
      <c r="O301" s="21" t="s">
        <v>209</v>
      </c>
      <c r="P301" s="22" t="s">
        <v>301</v>
      </c>
      <c r="Q301" s="17">
        <v>2125</v>
      </c>
      <c r="R301" s="23">
        <v>43074</v>
      </c>
      <c r="S301" s="17"/>
      <c r="T301" s="23"/>
      <c r="U301" s="17">
        <f>YEAR(R301)</f>
        <v>2017</v>
      </c>
      <c r="V301" s="24"/>
    </row>
    <row r="302" spans="1:22" ht="39.75" customHeight="1">
      <c r="A302" s="14" t="s">
        <v>1380</v>
      </c>
      <c r="B302" s="14" t="s">
        <v>1381</v>
      </c>
      <c r="C302" s="15" t="s">
        <v>122</v>
      </c>
      <c r="D302" s="16" t="s">
        <v>266</v>
      </c>
      <c r="E302" s="17" t="s">
        <v>433</v>
      </c>
      <c r="F302" s="17" t="s">
        <v>1382</v>
      </c>
      <c r="G302" s="15" t="s">
        <v>1383</v>
      </c>
      <c r="H302" s="15" t="s">
        <v>1384</v>
      </c>
      <c r="I302" s="16" t="s">
        <v>174</v>
      </c>
      <c r="J302" s="18">
        <v>650000</v>
      </c>
      <c r="K302" s="19">
        <v>18.010416833406499</v>
      </c>
      <c r="L302" s="19">
        <v>40.4900736996278</v>
      </c>
      <c r="M302" s="20" t="s">
        <v>216</v>
      </c>
      <c r="N302" s="20" t="s">
        <v>180</v>
      </c>
      <c r="O302" s="21" t="s">
        <v>181</v>
      </c>
      <c r="P302" s="22" t="s">
        <v>182</v>
      </c>
      <c r="Q302" s="17">
        <v>511</v>
      </c>
      <c r="R302" s="23">
        <v>42479</v>
      </c>
      <c r="S302" s="17"/>
      <c r="T302" s="17"/>
      <c r="U302" s="17">
        <v>2016</v>
      </c>
      <c r="V302" s="24"/>
    </row>
    <row r="303" spans="1:22" ht="39.75" customHeight="1">
      <c r="A303" s="25" t="s">
        <v>1385</v>
      </c>
      <c r="B303" s="25"/>
      <c r="C303" s="15" t="s">
        <v>122</v>
      </c>
      <c r="D303" s="16" t="s">
        <v>266</v>
      </c>
      <c r="E303" s="26" t="s">
        <v>433</v>
      </c>
      <c r="F303" s="17" t="s">
        <v>1386</v>
      </c>
      <c r="G303" s="27" t="s">
        <v>1387</v>
      </c>
      <c r="H303" s="15"/>
      <c r="I303" s="16" t="s">
        <v>174</v>
      </c>
      <c r="J303" s="18">
        <v>1250000</v>
      </c>
      <c r="K303" s="28">
        <v>18.011299999999999</v>
      </c>
      <c r="L303" s="28">
        <v>40.490200000000002</v>
      </c>
      <c r="M303" s="20" t="s">
        <v>216</v>
      </c>
      <c r="N303" s="20" t="s">
        <v>180</v>
      </c>
      <c r="O303" s="21" t="s">
        <v>181</v>
      </c>
      <c r="P303" s="22" t="s">
        <v>199</v>
      </c>
      <c r="Q303" s="17">
        <v>1513</v>
      </c>
      <c r="R303" s="23">
        <v>41114</v>
      </c>
      <c r="S303" s="17"/>
      <c r="T303" s="17"/>
      <c r="U303" s="17">
        <v>2012</v>
      </c>
      <c r="V303" s="24" t="s">
        <v>200</v>
      </c>
    </row>
    <row r="304" spans="1:22" ht="39.75" customHeight="1">
      <c r="A304" s="14" t="s">
        <v>1388</v>
      </c>
      <c r="B304" s="14" t="s">
        <v>1389</v>
      </c>
      <c r="C304" s="15" t="s">
        <v>123</v>
      </c>
      <c r="D304" s="16" t="s">
        <v>266</v>
      </c>
      <c r="E304" s="16" t="s">
        <v>433</v>
      </c>
      <c r="F304" s="17" t="s">
        <v>1390</v>
      </c>
      <c r="G304" s="15" t="s">
        <v>1391</v>
      </c>
      <c r="H304" s="15" t="s">
        <v>1392</v>
      </c>
      <c r="I304" s="16" t="s">
        <v>174</v>
      </c>
      <c r="J304" s="18">
        <v>1746917.46</v>
      </c>
      <c r="K304" s="19">
        <v>17.9834642599</v>
      </c>
      <c r="L304" s="19">
        <v>40.485856063999996</v>
      </c>
      <c r="M304" s="20" t="s">
        <v>216</v>
      </c>
      <c r="N304" s="20" t="s">
        <v>180</v>
      </c>
      <c r="O304" s="21" t="s">
        <v>181</v>
      </c>
      <c r="P304" s="22" t="s">
        <v>182</v>
      </c>
      <c r="Q304" s="17">
        <v>511</v>
      </c>
      <c r="R304" s="23">
        <v>42479</v>
      </c>
      <c r="S304" s="17"/>
      <c r="T304" s="23"/>
      <c r="U304" s="17">
        <v>2016</v>
      </c>
      <c r="V304" s="24"/>
    </row>
    <row r="305" spans="1:22" ht="39.75" customHeight="1">
      <c r="A305" s="14" t="s">
        <v>1393</v>
      </c>
      <c r="B305" s="14"/>
      <c r="C305" s="15" t="s">
        <v>124</v>
      </c>
      <c r="D305" s="16" t="s">
        <v>174</v>
      </c>
      <c r="E305" s="17" t="s">
        <v>175</v>
      </c>
      <c r="F305" s="17" t="s">
        <v>1394</v>
      </c>
      <c r="G305" s="15" t="s">
        <v>1395</v>
      </c>
      <c r="H305" s="15" t="s">
        <v>1396</v>
      </c>
      <c r="I305" s="16" t="s">
        <v>174</v>
      </c>
      <c r="J305" s="18">
        <v>3762000</v>
      </c>
      <c r="K305" s="19">
        <v>15.3712800650906</v>
      </c>
      <c r="L305" s="19">
        <v>41.643657186449701</v>
      </c>
      <c r="M305" s="20" t="s">
        <v>216</v>
      </c>
      <c r="N305" s="20" t="s">
        <v>255</v>
      </c>
      <c r="O305" s="21" t="s">
        <v>276</v>
      </c>
      <c r="P305" s="22" t="s">
        <v>256</v>
      </c>
      <c r="Q305" s="16">
        <v>49</v>
      </c>
      <c r="R305" s="23">
        <v>44592</v>
      </c>
      <c r="S305" s="17"/>
      <c r="T305" s="17"/>
      <c r="U305" s="17">
        <f>YEAR(R305)</f>
        <v>2022</v>
      </c>
      <c r="V305" s="24"/>
    </row>
    <row r="306" spans="1:22" ht="39.75" customHeight="1">
      <c r="A306" s="14" t="s">
        <v>1397</v>
      </c>
      <c r="B306" s="14"/>
      <c r="C306" s="15" t="s">
        <v>124</v>
      </c>
      <c r="D306" s="16" t="s">
        <v>174</v>
      </c>
      <c r="E306" s="17" t="s">
        <v>175</v>
      </c>
      <c r="F306" s="17" t="s">
        <v>1398</v>
      </c>
      <c r="G306" s="15" t="s">
        <v>1399</v>
      </c>
      <c r="H306" s="15" t="s">
        <v>1396</v>
      </c>
      <c r="I306" s="16" t="s">
        <v>174</v>
      </c>
      <c r="J306" s="18">
        <v>3050000</v>
      </c>
      <c r="K306" s="19">
        <v>15.3653012468349</v>
      </c>
      <c r="L306" s="19">
        <v>41.610177451494003</v>
      </c>
      <c r="M306" s="20" t="s">
        <v>216</v>
      </c>
      <c r="N306" s="20" t="s">
        <v>180</v>
      </c>
      <c r="O306" s="21" t="s">
        <v>181</v>
      </c>
      <c r="P306" s="22" t="s">
        <v>282</v>
      </c>
      <c r="Q306" s="17">
        <v>1202</v>
      </c>
      <c r="R306" s="23">
        <v>42944</v>
      </c>
      <c r="S306" s="17"/>
      <c r="T306" s="23"/>
      <c r="U306" s="17">
        <f>YEAR(R306)</f>
        <v>2017</v>
      </c>
      <c r="V306" s="24"/>
    </row>
    <row r="307" spans="1:22" ht="39.75" customHeight="1">
      <c r="A307" s="14" t="s">
        <v>1400</v>
      </c>
      <c r="B307" s="14"/>
      <c r="C307" s="15" t="s">
        <v>125</v>
      </c>
      <c r="D307" s="16" t="s">
        <v>266</v>
      </c>
      <c r="E307" s="17" t="s">
        <v>205</v>
      </c>
      <c r="F307" s="17" t="s">
        <v>1401</v>
      </c>
      <c r="G307" s="15" t="s">
        <v>1402</v>
      </c>
      <c r="H307" s="15"/>
      <c r="I307" s="16" t="s">
        <v>266</v>
      </c>
      <c r="J307" s="18">
        <v>4053827.37</v>
      </c>
      <c r="K307" s="19">
        <v>18.457154222762099</v>
      </c>
      <c r="L307" s="19">
        <v>40.034535877842799</v>
      </c>
      <c r="M307" s="20" t="s">
        <v>179</v>
      </c>
      <c r="N307" s="20" t="s">
        <v>180</v>
      </c>
      <c r="O307" s="21" t="s">
        <v>306</v>
      </c>
      <c r="P307" s="22" t="s">
        <v>440</v>
      </c>
      <c r="Q307" s="16">
        <v>1513</v>
      </c>
      <c r="R307" s="31">
        <v>41114</v>
      </c>
      <c r="S307" s="16">
        <v>2120</v>
      </c>
      <c r="T307" s="31">
        <v>41926</v>
      </c>
      <c r="U307" s="16">
        <v>2012</v>
      </c>
      <c r="V307" s="24"/>
    </row>
    <row r="308" spans="1:22" ht="39.75" customHeight="1">
      <c r="A308" s="44" t="s">
        <v>1403</v>
      </c>
      <c r="B308" s="44"/>
      <c r="C308" s="15" t="s">
        <v>126</v>
      </c>
      <c r="D308" s="16" t="s">
        <v>174</v>
      </c>
      <c r="E308" s="17" t="s">
        <v>175</v>
      </c>
      <c r="F308" s="17" t="s">
        <v>1404</v>
      </c>
      <c r="G308" s="22" t="s">
        <v>1405</v>
      </c>
      <c r="H308" s="22" t="s">
        <v>1406</v>
      </c>
      <c r="I308" s="16" t="s">
        <v>174</v>
      </c>
      <c r="J308" s="45">
        <v>3200000</v>
      </c>
      <c r="K308" s="19">
        <v>15.3767909875599</v>
      </c>
      <c r="L308" s="19">
        <v>41.1530291525753</v>
      </c>
      <c r="M308" s="46" t="s">
        <v>179</v>
      </c>
      <c r="N308" s="46" t="s">
        <v>180</v>
      </c>
      <c r="O308" s="21" t="s">
        <v>306</v>
      </c>
      <c r="P308" s="22" t="s">
        <v>378</v>
      </c>
      <c r="Q308" s="17">
        <v>586</v>
      </c>
      <c r="R308" s="23">
        <v>45049</v>
      </c>
      <c r="S308" s="17"/>
      <c r="T308" s="17"/>
      <c r="U308" s="17">
        <f>YEAR(R308)</f>
        <v>2023</v>
      </c>
      <c r="V308" s="24"/>
    </row>
    <row r="309" spans="1:22" ht="39.75" customHeight="1">
      <c r="A309" s="14" t="s">
        <v>1407</v>
      </c>
      <c r="B309" s="14"/>
      <c r="C309" s="15" t="s">
        <v>126</v>
      </c>
      <c r="D309" s="16" t="s">
        <v>174</v>
      </c>
      <c r="E309" s="17" t="s">
        <v>175</v>
      </c>
      <c r="F309" s="17" t="s">
        <v>1408</v>
      </c>
      <c r="G309" s="15" t="s">
        <v>1409</v>
      </c>
      <c r="H309" s="15" t="s">
        <v>1410</v>
      </c>
      <c r="I309" s="16" t="s">
        <v>174</v>
      </c>
      <c r="J309" s="18">
        <v>1600000</v>
      </c>
      <c r="K309" s="19">
        <v>15.380627500125801</v>
      </c>
      <c r="L309" s="19">
        <v>41.149531035755302</v>
      </c>
      <c r="M309" s="20" t="s">
        <v>179</v>
      </c>
      <c r="N309" s="20" t="s">
        <v>180</v>
      </c>
      <c r="O309" s="21" t="s">
        <v>181</v>
      </c>
      <c r="P309" s="22" t="s">
        <v>354</v>
      </c>
      <c r="Q309" s="17">
        <v>763</v>
      </c>
      <c r="R309" s="23">
        <v>44326</v>
      </c>
      <c r="S309" s="17"/>
      <c r="T309" s="17"/>
      <c r="U309" s="17">
        <v>2021</v>
      </c>
      <c r="V309" s="24"/>
    </row>
    <row r="310" spans="1:22" ht="39.75" customHeight="1">
      <c r="A310" s="14" t="s">
        <v>1411</v>
      </c>
      <c r="B310" s="14" t="s">
        <v>1412</v>
      </c>
      <c r="C310" s="15" t="s">
        <v>126</v>
      </c>
      <c r="D310" s="16" t="s">
        <v>174</v>
      </c>
      <c r="E310" s="17" t="s">
        <v>175</v>
      </c>
      <c r="F310" s="17" t="s">
        <v>1413</v>
      </c>
      <c r="G310" s="15" t="s">
        <v>1414</v>
      </c>
      <c r="H310" s="15"/>
      <c r="I310" s="16" t="s">
        <v>174</v>
      </c>
      <c r="J310" s="18">
        <v>1300000</v>
      </c>
      <c r="K310" s="19">
        <v>15.38222308952</v>
      </c>
      <c r="L310" s="19">
        <v>41.152434929631497</v>
      </c>
      <c r="M310" s="20" t="s">
        <v>179</v>
      </c>
      <c r="N310" s="20" t="s">
        <v>180</v>
      </c>
      <c r="O310" s="21" t="s">
        <v>181</v>
      </c>
      <c r="P310" s="22" t="s">
        <v>182</v>
      </c>
      <c r="Q310" s="17">
        <v>511</v>
      </c>
      <c r="R310" s="23">
        <v>42479</v>
      </c>
      <c r="S310" s="17"/>
      <c r="T310" s="17"/>
      <c r="U310" s="17">
        <v>2016</v>
      </c>
      <c r="V310" s="24"/>
    </row>
    <row r="311" spans="1:22" ht="39.75" customHeight="1">
      <c r="A311" s="14" t="s">
        <v>1415</v>
      </c>
      <c r="B311" s="14" t="s">
        <v>1416</v>
      </c>
      <c r="C311" s="15" t="s">
        <v>126</v>
      </c>
      <c r="D311" s="16" t="s">
        <v>174</v>
      </c>
      <c r="E311" s="17" t="s">
        <v>175</v>
      </c>
      <c r="F311" s="17" t="s">
        <v>1417</v>
      </c>
      <c r="G311" s="15" t="s">
        <v>1418</v>
      </c>
      <c r="H311" s="15"/>
      <c r="I311" s="16" t="s">
        <v>174</v>
      </c>
      <c r="J311" s="18">
        <v>2700000</v>
      </c>
      <c r="K311" s="19">
        <v>15.379144631648099</v>
      </c>
      <c r="L311" s="19">
        <v>41.154758646058397</v>
      </c>
      <c r="M311" s="20" t="s">
        <v>179</v>
      </c>
      <c r="N311" s="20" t="s">
        <v>180</v>
      </c>
      <c r="O311" s="21" t="s">
        <v>181</v>
      </c>
      <c r="P311" s="22" t="s">
        <v>182</v>
      </c>
      <c r="Q311" s="17">
        <v>511</v>
      </c>
      <c r="R311" s="23">
        <v>42479</v>
      </c>
      <c r="S311" s="17"/>
      <c r="T311" s="17"/>
      <c r="U311" s="17">
        <v>2016</v>
      </c>
      <c r="V311" s="24"/>
    </row>
    <row r="312" spans="1:22" ht="39.75" customHeight="1">
      <c r="A312" s="14" t="s">
        <v>1419</v>
      </c>
      <c r="B312" s="14"/>
      <c r="C312" s="15" t="s">
        <v>126</v>
      </c>
      <c r="D312" s="16" t="s">
        <v>174</v>
      </c>
      <c r="E312" s="17" t="s">
        <v>175</v>
      </c>
      <c r="F312" s="17" t="s">
        <v>1420</v>
      </c>
      <c r="G312" s="15" t="s">
        <v>1421</v>
      </c>
      <c r="H312" s="15" t="s">
        <v>1422</v>
      </c>
      <c r="I312" s="16" t="s">
        <v>174</v>
      </c>
      <c r="J312" s="18">
        <v>700000</v>
      </c>
      <c r="K312" s="19">
        <v>15.3801617022672</v>
      </c>
      <c r="L312" s="19">
        <v>41.152949878734503</v>
      </c>
      <c r="M312" s="20" t="s">
        <v>179</v>
      </c>
      <c r="N312" s="20" t="s">
        <v>180</v>
      </c>
      <c r="O312" s="21" t="s">
        <v>181</v>
      </c>
      <c r="P312" s="22" t="s">
        <v>1423</v>
      </c>
      <c r="Q312" s="17">
        <v>1607</v>
      </c>
      <c r="R312" s="23">
        <v>39013</v>
      </c>
      <c r="S312" s="17"/>
      <c r="T312" s="23"/>
      <c r="U312" s="17">
        <v>2006</v>
      </c>
      <c r="V312" s="24"/>
    </row>
    <row r="313" spans="1:22" ht="39.75" customHeight="1">
      <c r="A313" s="25" t="s">
        <v>1424</v>
      </c>
      <c r="B313" s="25"/>
      <c r="C313" s="15" t="s">
        <v>126</v>
      </c>
      <c r="D313" s="16" t="s">
        <v>174</v>
      </c>
      <c r="E313" s="26" t="s">
        <v>175</v>
      </c>
      <c r="F313" s="17" t="s">
        <v>1425</v>
      </c>
      <c r="G313" s="27" t="s">
        <v>1426</v>
      </c>
      <c r="H313" s="15"/>
      <c r="I313" s="16" t="s">
        <v>174</v>
      </c>
      <c r="J313" s="18">
        <v>1650000</v>
      </c>
      <c r="K313" s="28">
        <v>15.377000000000001</v>
      </c>
      <c r="L313" s="28">
        <v>41.146799999999999</v>
      </c>
      <c r="M313" s="20" t="s">
        <v>179</v>
      </c>
      <c r="N313" s="20" t="s">
        <v>180</v>
      </c>
      <c r="O313" s="21" t="s">
        <v>181</v>
      </c>
      <c r="P313" s="22" t="s">
        <v>199</v>
      </c>
      <c r="Q313" s="17">
        <v>1513</v>
      </c>
      <c r="R313" s="23">
        <v>41114</v>
      </c>
      <c r="S313" s="17"/>
      <c r="T313" s="17"/>
      <c r="U313" s="17">
        <v>2012</v>
      </c>
      <c r="V313" s="24" t="s">
        <v>200</v>
      </c>
    </row>
    <row r="314" spans="1:22" ht="39.75" customHeight="1">
      <c r="A314" s="14" t="s">
        <v>1427</v>
      </c>
      <c r="B314" s="14"/>
      <c r="C314" s="15" t="s">
        <v>127</v>
      </c>
      <c r="D314" s="16" t="s">
        <v>174</v>
      </c>
      <c r="E314" s="17" t="s">
        <v>205</v>
      </c>
      <c r="F314" s="17" t="s">
        <v>1428</v>
      </c>
      <c r="G314" s="15" t="s">
        <v>1429</v>
      </c>
      <c r="H314" s="15" t="s">
        <v>1430</v>
      </c>
      <c r="I314" s="16" t="s">
        <v>174</v>
      </c>
      <c r="J314" s="18">
        <v>2500000</v>
      </c>
      <c r="K314" s="19">
        <v>18.295416353512099</v>
      </c>
      <c r="L314" s="19">
        <v>40.0868354565321</v>
      </c>
      <c r="M314" s="20" t="s">
        <v>216</v>
      </c>
      <c r="N314" s="20" t="s">
        <v>180</v>
      </c>
      <c r="O314" s="21" t="s">
        <v>306</v>
      </c>
      <c r="P314" s="22" t="s">
        <v>480</v>
      </c>
      <c r="Q314" s="17">
        <v>180</v>
      </c>
      <c r="R314" s="23">
        <v>44613</v>
      </c>
      <c r="S314" s="17"/>
      <c r="T314" s="17"/>
      <c r="U314" s="17">
        <f>YEAR(R314)</f>
        <v>2022</v>
      </c>
      <c r="V314" s="24"/>
    </row>
    <row r="315" spans="1:22" ht="39.75" customHeight="1">
      <c r="A315" s="25" t="s">
        <v>1431</v>
      </c>
      <c r="B315" s="25"/>
      <c r="C315" s="15" t="s">
        <v>127</v>
      </c>
      <c r="D315" s="16" t="s">
        <v>174</v>
      </c>
      <c r="E315" s="26" t="s">
        <v>205</v>
      </c>
      <c r="F315" s="17" t="s">
        <v>1432</v>
      </c>
      <c r="G315" s="27" t="s">
        <v>1433</v>
      </c>
      <c r="H315" s="15"/>
      <c r="I315" s="16" t="s">
        <v>174</v>
      </c>
      <c r="J315" s="18">
        <v>2700000</v>
      </c>
      <c r="K315" s="28">
        <v>18.300599999999999</v>
      </c>
      <c r="L315" s="28">
        <v>40.058100000000003</v>
      </c>
      <c r="M315" s="20" t="s">
        <v>216</v>
      </c>
      <c r="N315" s="20" t="s">
        <v>180</v>
      </c>
      <c r="O315" s="21" t="s">
        <v>181</v>
      </c>
      <c r="P315" s="22" t="s">
        <v>199</v>
      </c>
      <c r="Q315" s="17">
        <v>1513</v>
      </c>
      <c r="R315" s="23">
        <v>41114</v>
      </c>
      <c r="S315" s="17"/>
      <c r="T315" s="17"/>
      <c r="U315" s="17">
        <v>2012</v>
      </c>
      <c r="V315" s="24" t="s">
        <v>200</v>
      </c>
    </row>
    <row r="316" spans="1:22" ht="39.75" customHeight="1">
      <c r="A316" s="14" t="s">
        <v>1434</v>
      </c>
      <c r="B316" s="14"/>
      <c r="C316" s="15" t="s">
        <v>128</v>
      </c>
      <c r="D316" s="16" t="s">
        <v>174</v>
      </c>
      <c r="E316" s="17" t="s">
        <v>205</v>
      </c>
      <c r="F316" s="17" t="s">
        <v>1435</v>
      </c>
      <c r="G316" s="15" t="s">
        <v>1436</v>
      </c>
      <c r="H316" s="15" t="s">
        <v>1437</v>
      </c>
      <c r="I316" s="16" t="s">
        <v>174</v>
      </c>
      <c r="J316" s="18">
        <v>4080000</v>
      </c>
      <c r="K316" s="19">
        <v>18.0954977776472</v>
      </c>
      <c r="L316" s="19">
        <v>40.1362839136006</v>
      </c>
      <c r="M316" s="20" t="s">
        <v>216</v>
      </c>
      <c r="N316" s="20" t="s">
        <v>180</v>
      </c>
      <c r="O316" s="21" t="s">
        <v>209</v>
      </c>
      <c r="P316" s="22" t="s">
        <v>349</v>
      </c>
      <c r="Q316" s="17">
        <v>181</v>
      </c>
      <c r="R316" s="23">
        <v>44614</v>
      </c>
      <c r="S316" s="17"/>
      <c r="T316" s="17"/>
      <c r="U316" s="17">
        <f>YEAR(R316)</f>
        <v>2022</v>
      </c>
      <c r="V316" s="24"/>
    </row>
    <row r="317" spans="1:22" ht="39.75" customHeight="1">
      <c r="A317" s="25" t="s">
        <v>1438</v>
      </c>
      <c r="B317" s="25"/>
      <c r="C317" s="15" t="s">
        <v>128</v>
      </c>
      <c r="D317" s="16" t="s">
        <v>174</v>
      </c>
      <c r="E317" s="26" t="s">
        <v>205</v>
      </c>
      <c r="F317" s="17" t="s">
        <v>1439</v>
      </c>
      <c r="G317" s="27" t="s">
        <v>1440</v>
      </c>
      <c r="H317" s="15"/>
      <c r="I317" s="16" t="s">
        <v>174</v>
      </c>
      <c r="J317" s="18">
        <v>3690000</v>
      </c>
      <c r="K317" s="28">
        <v>18.1007</v>
      </c>
      <c r="L317" s="28">
        <v>40.132199999999997</v>
      </c>
      <c r="M317" s="20" t="s">
        <v>216</v>
      </c>
      <c r="N317" s="20" t="s">
        <v>180</v>
      </c>
      <c r="O317" s="21" t="s">
        <v>181</v>
      </c>
      <c r="P317" s="22" t="s">
        <v>199</v>
      </c>
      <c r="Q317" s="17">
        <v>1513</v>
      </c>
      <c r="R317" s="23">
        <v>41114</v>
      </c>
      <c r="S317" s="17"/>
      <c r="T317" s="17"/>
      <c r="U317" s="17">
        <v>2012</v>
      </c>
      <c r="V317" s="24" t="s">
        <v>200</v>
      </c>
    </row>
    <row r="318" spans="1:22" ht="39.75" customHeight="1">
      <c r="A318" s="14" t="s">
        <v>1441</v>
      </c>
      <c r="B318" s="14"/>
      <c r="C318" s="15" t="s">
        <v>129</v>
      </c>
      <c r="D318" s="16" t="s">
        <v>266</v>
      </c>
      <c r="E318" s="17" t="s">
        <v>175</v>
      </c>
      <c r="F318" s="17" t="s">
        <v>1442</v>
      </c>
      <c r="G318" s="15" t="s">
        <v>1443</v>
      </c>
      <c r="H318" s="15" t="s">
        <v>1444</v>
      </c>
      <c r="I318" s="16" t="s">
        <v>174</v>
      </c>
      <c r="J318" s="18">
        <v>5000000</v>
      </c>
      <c r="K318" s="19">
        <v>15.2801138564627</v>
      </c>
      <c r="L318" s="19">
        <v>41.910005949870403</v>
      </c>
      <c r="M318" s="20" t="s">
        <v>216</v>
      </c>
      <c r="N318" s="20" t="s">
        <v>255</v>
      </c>
      <c r="O318" s="21" t="s">
        <v>209</v>
      </c>
      <c r="P318" s="22" t="s">
        <v>301</v>
      </c>
      <c r="Q318" s="17">
        <v>2125</v>
      </c>
      <c r="R318" s="23">
        <v>43074</v>
      </c>
      <c r="S318" s="17"/>
      <c r="T318" s="23"/>
      <c r="U318" s="17">
        <f>YEAR(R318)</f>
        <v>2017</v>
      </c>
      <c r="V318" s="24"/>
    </row>
    <row r="319" spans="1:22" ht="39.75" customHeight="1">
      <c r="A319" s="25" t="s">
        <v>1445</v>
      </c>
      <c r="B319" s="25"/>
      <c r="C319" s="15" t="s">
        <v>129</v>
      </c>
      <c r="D319" s="16" t="s">
        <v>266</v>
      </c>
      <c r="E319" s="26" t="s">
        <v>175</v>
      </c>
      <c r="F319" s="17" t="s">
        <v>1446</v>
      </c>
      <c r="G319" s="27" t="s">
        <v>1447</v>
      </c>
      <c r="H319" s="15"/>
      <c r="I319" s="16" t="s">
        <v>174</v>
      </c>
      <c r="J319" s="18">
        <v>750000</v>
      </c>
      <c r="K319" s="28">
        <v>15.162100000000001</v>
      </c>
      <c r="L319" s="28">
        <v>41.804099999999998</v>
      </c>
      <c r="M319" s="20" t="s">
        <v>179</v>
      </c>
      <c r="N319" s="20" t="s">
        <v>180</v>
      </c>
      <c r="O319" s="21" t="s">
        <v>181</v>
      </c>
      <c r="P319" s="22" t="s">
        <v>199</v>
      </c>
      <c r="Q319" s="17">
        <v>1513</v>
      </c>
      <c r="R319" s="23">
        <v>41114</v>
      </c>
      <c r="S319" s="17"/>
      <c r="T319" s="17"/>
      <c r="U319" s="17">
        <v>2012</v>
      </c>
      <c r="V319" s="24" t="s">
        <v>200</v>
      </c>
    </row>
    <row r="320" spans="1:22" ht="39.75" customHeight="1">
      <c r="A320" s="25" t="s">
        <v>1448</v>
      </c>
      <c r="B320" s="25"/>
      <c r="C320" s="15" t="s">
        <v>129</v>
      </c>
      <c r="D320" s="16" t="s">
        <v>266</v>
      </c>
      <c r="E320" s="26" t="s">
        <v>175</v>
      </c>
      <c r="F320" s="17" t="s">
        <v>1449</v>
      </c>
      <c r="G320" s="27" t="s">
        <v>1450</v>
      </c>
      <c r="H320" s="15"/>
      <c r="I320" s="16" t="s">
        <v>174</v>
      </c>
      <c r="J320" s="18">
        <v>540000</v>
      </c>
      <c r="K320" s="28">
        <v>15.157299999999999</v>
      </c>
      <c r="L320" s="28">
        <v>41.801600000000001</v>
      </c>
      <c r="M320" s="20" t="s">
        <v>179</v>
      </c>
      <c r="N320" s="20" t="s">
        <v>180</v>
      </c>
      <c r="O320" s="21" t="s">
        <v>181</v>
      </c>
      <c r="P320" s="22" t="s">
        <v>199</v>
      </c>
      <c r="Q320" s="17">
        <v>1513</v>
      </c>
      <c r="R320" s="23">
        <v>41114</v>
      </c>
      <c r="S320" s="17"/>
      <c r="T320" s="17"/>
      <c r="U320" s="17">
        <v>2012</v>
      </c>
      <c r="V320" s="24" t="s">
        <v>200</v>
      </c>
    </row>
    <row r="321" spans="1:22" ht="89.25">
      <c r="A321" s="25" t="s">
        <v>1451</v>
      </c>
      <c r="B321" s="25"/>
      <c r="C321" s="15" t="s">
        <v>130</v>
      </c>
      <c r="D321" s="16" t="s">
        <v>174</v>
      </c>
      <c r="E321" s="26" t="s">
        <v>175</v>
      </c>
      <c r="F321" s="17" t="s">
        <v>1452</v>
      </c>
      <c r="G321" s="27" t="s">
        <v>1453</v>
      </c>
      <c r="H321" s="15"/>
      <c r="I321" s="16" t="s">
        <v>174</v>
      </c>
      <c r="J321" s="18">
        <v>5000000</v>
      </c>
      <c r="K321" s="28">
        <v>15.246195999999999</v>
      </c>
      <c r="L321" s="19">
        <v>41.827120000000001</v>
      </c>
      <c r="M321" s="20" t="s">
        <v>216</v>
      </c>
      <c r="N321" s="20" t="s">
        <v>180</v>
      </c>
      <c r="O321" s="21" t="s">
        <v>181</v>
      </c>
      <c r="P321" s="22" t="s">
        <v>199</v>
      </c>
      <c r="Q321" s="17">
        <v>1513</v>
      </c>
      <c r="R321" s="23">
        <v>41114</v>
      </c>
      <c r="S321" s="17"/>
      <c r="T321" s="17"/>
      <c r="U321" s="17">
        <v>2012</v>
      </c>
      <c r="V321" s="24" t="s">
        <v>200</v>
      </c>
    </row>
    <row r="322" spans="1:22" ht="39.75" customHeight="1">
      <c r="A322" s="14" t="s">
        <v>1454</v>
      </c>
      <c r="B322" s="14"/>
      <c r="C322" s="15" t="s">
        <v>132</v>
      </c>
      <c r="D322" s="16" t="s">
        <v>174</v>
      </c>
      <c r="E322" s="17" t="s">
        <v>175</v>
      </c>
      <c r="F322" s="17" t="s">
        <v>1455</v>
      </c>
      <c r="G322" s="15" t="s">
        <v>1456</v>
      </c>
      <c r="H322" s="15" t="s">
        <v>1457</v>
      </c>
      <c r="I322" s="16" t="s">
        <v>174</v>
      </c>
      <c r="J322" s="18">
        <v>4370000</v>
      </c>
      <c r="K322" s="19">
        <v>15.7630814019416</v>
      </c>
      <c r="L322" s="19">
        <v>41.286221777107698</v>
      </c>
      <c r="M322" s="20" t="s">
        <v>216</v>
      </c>
      <c r="N322" s="20" t="s">
        <v>180</v>
      </c>
      <c r="O322" s="21" t="s">
        <v>276</v>
      </c>
      <c r="P322" s="33" t="s">
        <v>676</v>
      </c>
      <c r="Q322" s="17"/>
      <c r="R322" s="23"/>
      <c r="S322" s="17"/>
      <c r="T322" s="17"/>
      <c r="U322" s="17">
        <v>2025</v>
      </c>
      <c r="V322" s="24"/>
    </row>
    <row r="323" spans="1:22" ht="39.75" customHeight="1">
      <c r="A323" s="14" t="s">
        <v>1458</v>
      </c>
      <c r="B323" s="14"/>
      <c r="C323" s="15" t="s">
        <v>133</v>
      </c>
      <c r="D323" s="16" t="s">
        <v>174</v>
      </c>
      <c r="E323" s="17" t="s">
        <v>205</v>
      </c>
      <c r="F323" s="17" t="s">
        <v>1459</v>
      </c>
      <c r="G323" s="15" t="s">
        <v>1460</v>
      </c>
      <c r="H323" s="15" t="s">
        <v>1461</v>
      </c>
      <c r="I323" s="16" t="s">
        <v>174</v>
      </c>
      <c r="J323" s="18">
        <v>9800000</v>
      </c>
      <c r="K323" s="19">
        <v>18.233853</v>
      </c>
      <c r="L323" s="19">
        <v>40.018419000000002</v>
      </c>
      <c r="M323" s="20" t="s">
        <v>216</v>
      </c>
      <c r="N323" s="20" t="s">
        <v>180</v>
      </c>
      <c r="O323" s="21" t="s">
        <v>209</v>
      </c>
      <c r="P323" s="22" t="s">
        <v>270</v>
      </c>
      <c r="Q323" s="17">
        <v>30</v>
      </c>
      <c r="R323" s="23">
        <v>45320</v>
      </c>
      <c r="S323" s="16"/>
      <c r="T323" s="31"/>
      <c r="U323" s="17">
        <f>YEAR(R323)</f>
        <v>2024</v>
      </c>
      <c r="V323" s="24"/>
    </row>
    <row r="324" spans="1:22" ht="39.75" customHeight="1">
      <c r="A324" s="14" t="s">
        <v>1462</v>
      </c>
      <c r="B324" s="14"/>
      <c r="C324" s="15" t="s">
        <v>134</v>
      </c>
      <c r="D324" s="16" t="s">
        <v>266</v>
      </c>
      <c r="E324" s="17" t="s">
        <v>339</v>
      </c>
      <c r="F324" s="17" t="s">
        <v>1463</v>
      </c>
      <c r="G324" s="15" t="s">
        <v>1464</v>
      </c>
      <c r="H324" s="15"/>
      <c r="I324" s="16" t="s">
        <v>174</v>
      </c>
      <c r="J324" s="18">
        <v>4000000</v>
      </c>
      <c r="K324" s="19">
        <v>17.271178641805299</v>
      </c>
      <c r="L324" s="19">
        <v>40.449269607323103</v>
      </c>
      <c r="M324" s="20" t="s">
        <v>216</v>
      </c>
      <c r="N324" s="20" t="s">
        <v>180</v>
      </c>
      <c r="O324" s="21" t="s">
        <v>306</v>
      </c>
      <c r="P324" s="22" t="s">
        <v>464</v>
      </c>
      <c r="Q324" s="17"/>
      <c r="R324" s="23"/>
      <c r="S324" s="16"/>
      <c r="T324" s="31"/>
      <c r="U324" s="16">
        <v>2022</v>
      </c>
      <c r="V324" s="24"/>
    </row>
    <row r="325" spans="1:22" ht="39.75" customHeight="1">
      <c r="A325" s="25" t="s">
        <v>1465</v>
      </c>
      <c r="B325" s="25"/>
      <c r="C325" s="27" t="s">
        <v>135</v>
      </c>
      <c r="D325" s="16" t="s">
        <v>174</v>
      </c>
      <c r="E325" s="26" t="s">
        <v>213</v>
      </c>
      <c r="F325" s="17" t="s">
        <v>1466</v>
      </c>
      <c r="G325" s="27" t="s">
        <v>1467</v>
      </c>
      <c r="H325" s="15"/>
      <c r="I325" s="16" t="s">
        <v>174</v>
      </c>
      <c r="J325" s="18">
        <v>1550000</v>
      </c>
      <c r="K325" s="28">
        <v>16.550799999999999</v>
      </c>
      <c r="L325" s="28">
        <v>41.122399999999999</v>
      </c>
      <c r="M325" s="20" t="s">
        <v>216</v>
      </c>
      <c r="N325" s="20" t="s">
        <v>180</v>
      </c>
      <c r="O325" s="21" t="s">
        <v>181</v>
      </c>
      <c r="P325" s="22" t="s">
        <v>199</v>
      </c>
      <c r="Q325" s="17">
        <v>1513</v>
      </c>
      <c r="R325" s="23">
        <v>41114</v>
      </c>
      <c r="S325" s="17"/>
      <c r="T325" s="17"/>
      <c r="U325" s="17">
        <v>2012</v>
      </c>
      <c r="V325" s="24" t="s">
        <v>200</v>
      </c>
    </row>
    <row r="326" spans="1:22" ht="39.75" customHeight="1">
      <c r="A326" s="14" t="s">
        <v>1468</v>
      </c>
      <c r="B326" s="14" t="s">
        <v>1469</v>
      </c>
      <c r="C326" s="15" t="s">
        <v>136</v>
      </c>
      <c r="D326" s="16" t="s">
        <v>174</v>
      </c>
      <c r="E326" s="17" t="s">
        <v>213</v>
      </c>
      <c r="F326" s="17" t="s">
        <v>1470</v>
      </c>
      <c r="G326" s="15" t="s">
        <v>1471</v>
      </c>
      <c r="H326" s="15" t="s">
        <v>1472</v>
      </c>
      <c r="I326" s="16" t="s">
        <v>174</v>
      </c>
      <c r="J326" s="18">
        <v>5000000</v>
      </c>
      <c r="K326" s="19">
        <v>16.6844543663323</v>
      </c>
      <c r="L326" s="19">
        <v>40.996592750271603</v>
      </c>
      <c r="M326" s="20" t="s">
        <v>216</v>
      </c>
      <c r="N326" s="20" t="s">
        <v>180</v>
      </c>
      <c r="O326" s="21" t="s">
        <v>306</v>
      </c>
      <c r="P326" s="22" t="s">
        <v>182</v>
      </c>
      <c r="Q326" s="17">
        <v>1165</v>
      </c>
      <c r="R326" s="23">
        <v>42577</v>
      </c>
      <c r="S326" s="17"/>
      <c r="T326" s="17"/>
      <c r="U326" s="17">
        <v>2016</v>
      </c>
      <c r="V326" s="24"/>
    </row>
    <row r="327" spans="1:22" ht="75" customHeight="1">
      <c r="A327" s="14" t="s">
        <v>1473</v>
      </c>
      <c r="B327" s="14"/>
      <c r="C327" s="15" t="s">
        <v>136</v>
      </c>
      <c r="D327" s="16" t="s">
        <v>174</v>
      </c>
      <c r="E327" s="17" t="s">
        <v>213</v>
      </c>
      <c r="F327" s="17" t="s">
        <v>1474</v>
      </c>
      <c r="G327" s="15" t="s">
        <v>1475</v>
      </c>
      <c r="H327" s="15" t="s">
        <v>1476</v>
      </c>
      <c r="I327" s="16" t="s">
        <v>174</v>
      </c>
      <c r="J327" s="18">
        <v>3500000</v>
      </c>
      <c r="K327" s="19">
        <v>16.6804103905421</v>
      </c>
      <c r="L327" s="19">
        <v>40.994039731747499</v>
      </c>
      <c r="M327" s="20" t="s">
        <v>216</v>
      </c>
      <c r="N327" s="20" t="s">
        <v>180</v>
      </c>
      <c r="O327" s="21" t="s">
        <v>306</v>
      </c>
      <c r="P327" s="22" t="s">
        <v>464</v>
      </c>
      <c r="Q327" s="17"/>
      <c r="R327" s="17"/>
      <c r="S327" s="17"/>
      <c r="T327" s="17"/>
      <c r="U327" s="16">
        <v>2022</v>
      </c>
      <c r="V327" s="24"/>
    </row>
    <row r="328" spans="1:22" ht="39.75" customHeight="1">
      <c r="A328" s="14" t="s">
        <v>1477</v>
      </c>
      <c r="B328" s="14"/>
      <c r="C328" s="15" t="s">
        <v>137</v>
      </c>
      <c r="D328" s="16" t="s">
        <v>266</v>
      </c>
      <c r="E328" s="17" t="s">
        <v>205</v>
      </c>
      <c r="F328" s="17" t="s">
        <v>1478</v>
      </c>
      <c r="G328" s="15" t="s">
        <v>1479</v>
      </c>
      <c r="H328" s="15" t="s">
        <v>1480</v>
      </c>
      <c r="I328" s="16" t="s">
        <v>266</v>
      </c>
      <c r="J328" s="18">
        <v>1500000</v>
      </c>
      <c r="K328" s="19">
        <v>18.393476546515402</v>
      </c>
      <c r="L328" s="19">
        <v>39.911825354686499</v>
      </c>
      <c r="M328" s="20" t="s">
        <v>1044</v>
      </c>
      <c r="N328" s="20" t="s">
        <v>255</v>
      </c>
      <c r="O328" s="21" t="s">
        <v>276</v>
      </c>
      <c r="P328" s="22" t="s">
        <v>301</v>
      </c>
      <c r="Q328" s="17">
        <v>2125</v>
      </c>
      <c r="R328" s="23">
        <v>43074</v>
      </c>
      <c r="S328" s="17"/>
      <c r="T328" s="17"/>
      <c r="U328" s="17">
        <f>YEAR(R328)</f>
        <v>2017</v>
      </c>
      <c r="V328" s="24"/>
    </row>
    <row r="329" spans="1:22" s="48" customFormat="1" ht="39.75" customHeight="1">
      <c r="A329" s="14" t="s">
        <v>1481</v>
      </c>
      <c r="B329" s="14"/>
      <c r="C329" s="15" t="s">
        <v>138</v>
      </c>
      <c r="D329" s="16" t="s">
        <v>174</v>
      </c>
      <c r="E329" s="17" t="s">
        <v>213</v>
      </c>
      <c r="F329" s="17" t="s">
        <v>1482</v>
      </c>
      <c r="G329" s="15" t="s">
        <v>1483</v>
      </c>
      <c r="H329" s="15" t="s">
        <v>1484</v>
      </c>
      <c r="I329" s="16" t="s">
        <v>174</v>
      </c>
      <c r="J329" s="18">
        <v>1259000</v>
      </c>
      <c r="K329" s="19">
        <v>16.9460450924967</v>
      </c>
      <c r="L329" s="19">
        <v>41.080838075269597</v>
      </c>
      <c r="M329" s="20" t="s">
        <v>216</v>
      </c>
      <c r="N329" s="20" t="s">
        <v>180</v>
      </c>
      <c r="O329" s="21" t="s">
        <v>181</v>
      </c>
      <c r="P329" s="22" t="s">
        <v>282</v>
      </c>
      <c r="Q329" s="17">
        <v>1202</v>
      </c>
      <c r="R329" s="23">
        <v>42944</v>
      </c>
      <c r="S329" s="17"/>
      <c r="T329" s="17"/>
      <c r="U329" s="17">
        <f>YEAR(R329)</f>
        <v>2017</v>
      </c>
      <c r="V329" s="47"/>
    </row>
    <row r="330" spans="1:22" ht="39.75" customHeight="1">
      <c r="A330" s="14" t="s">
        <v>1485</v>
      </c>
      <c r="B330" s="14" t="s">
        <v>1486</v>
      </c>
      <c r="C330" s="15" t="s">
        <v>139</v>
      </c>
      <c r="D330" s="16" t="s">
        <v>174</v>
      </c>
      <c r="E330" s="17" t="s">
        <v>175</v>
      </c>
      <c r="F330" s="17" t="s">
        <v>1487</v>
      </c>
      <c r="G330" s="15" t="s">
        <v>1488</v>
      </c>
      <c r="H330" s="15"/>
      <c r="I330" s="16" t="s">
        <v>174</v>
      </c>
      <c r="J330" s="18">
        <v>3000000</v>
      </c>
      <c r="K330" s="19">
        <v>15.3212930293368</v>
      </c>
      <c r="L330" s="19">
        <v>41.374225627147901</v>
      </c>
      <c r="M330" s="20" t="s">
        <v>179</v>
      </c>
      <c r="N330" s="20" t="s">
        <v>180</v>
      </c>
      <c r="O330" s="21" t="s">
        <v>181</v>
      </c>
      <c r="P330" s="22" t="s">
        <v>182</v>
      </c>
      <c r="Q330" s="17">
        <v>1123</v>
      </c>
      <c r="R330" s="23">
        <v>43279</v>
      </c>
      <c r="S330" s="17"/>
      <c r="T330" s="17"/>
      <c r="U330" s="17">
        <v>2016</v>
      </c>
      <c r="V330" s="24"/>
    </row>
    <row r="331" spans="1:22" ht="39.75" customHeight="1">
      <c r="A331" s="14" t="s">
        <v>1489</v>
      </c>
      <c r="B331" s="14" t="s">
        <v>1490</v>
      </c>
      <c r="C331" s="15" t="s">
        <v>139</v>
      </c>
      <c r="D331" s="16" t="s">
        <v>174</v>
      </c>
      <c r="E331" s="17" t="s">
        <v>175</v>
      </c>
      <c r="F331" s="17" t="s">
        <v>1491</v>
      </c>
      <c r="G331" s="15" t="s">
        <v>1492</v>
      </c>
      <c r="H331" s="15"/>
      <c r="I331" s="16" t="s">
        <v>174</v>
      </c>
      <c r="J331" s="18">
        <v>1200000</v>
      </c>
      <c r="K331" s="19">
        <v>15.295419545275299</v>
      </c>
      <c r="L331" s="19">
        <v>41.338569630921398</v>
      </c>
      <c r="M331" s="20" t="s">
        <v>179</v>
      </c>
      <c r="N331" s="20" t="s">
        <v>180</v>
      </c>
      <c r="O331" s="21" t="s">
        <v>181</v>
      </c>
      <c r="P331" s="22" t="s">
        <v>182</v>
      </c>
      <c r="Q331" s="17">
        <v>511</v>
      </c>
      <c r="R331" s="23">
        <v>42479</v>
      </c>
      <c r="S331" s="17"/>
      <c r="T331" s="23"/>
      <c r="U331" s="17">
        <v>2016</v>
      </c>
      <c r="V331" s="24"/>
    </row>
    <row r="332" spans="1:22" ht="39.75" customHeight="1">
      <c r="A332" s="14" t="s">
        <v>1493</v>
      </c>
      <c r="B332" s="14" t="s">
        <v>1494</v>
      </c>
      <c r="C332" s="15" t="s">
        <v>139</v>
      </c>
      <c r="D332" s="16" t="s">
        <v>174</v>
      </c>
      <c r="E332" s="17" t="s">
        <v>175</v>
      </c>
      <c r="F332" s="17" t="s">
        <v>1495</v>
      </c>
      <c r="G332" s="15" t="s">
        <v>1496</v>
      </c>
      <c r="H332" s="15"/>
      <c r="I332" s="16" t="s">
        <v>174</v>
      </c>
      <c r="J332" s="18">
        <v>2300000</v>
      </c>
      <c r="K332" s="19">
        <v>15.302039630890301</v>
      </c>
      <c r="L332" s="19">
        <v>41.3589162785144</v>
      </c>
      <c r="M332" s="20" t="s">
        <v>179</v>
      </c>
      <c r="N332" s="20" t="s">
        <v>180</v>
      </c>
      <c r="O332" s="21" t="s">
        <v>181</v>
      </c>
      <c r="P332" s="22" t="s">
        <v>182</v>
      </c>
      <c r="Q332" s="17">
        <v>511</v>
      </c>
      <c r="R332" s="23">
        <v>42479</v>
      </c>
      <c r="S332" s="17"/>
      <c r="T332" s="23"/>
      <c r="U332" s="17">
        <v>2016</v>
      </c>
      <c r="V332" s="24"/>
    </row>
    <row r="333" spans="1:22" ht="39.75" customHeight="1">
      <c r="A333" s="25" t="s">
        <v>1497</v>
      </c>
      <c r="B333" s="25"/>
      <c r="C333" s="27" t="s">
        <v>139</v>
      </c>
      <c r="D333" s="16" t="s">
        <v>174</v>
      </c>
      <c r="E333" s="26" t="s">
        <v>175</v>
      </c>
      <c r="F333" s="17" t="s">
        <v>1498</v>
      </c>
      <c r="G333" s="27" t="s">
        <v>1499</v>
      </c>
      <c r="H333" s="15"/>
      <c r="I333" s="16" t="s">
        <v>174</v>
      </c>
      <c r="J333" s="18">
        <v>2500000</v>
      </c>
      <c r="K333" s="28">
        <v>15.315799999999999</v>
      </c>
      <c r="L333" s="28">
        <v>41.363700000000001</v>
      </c>
      <c r="M333" s="20" t="s">
        <v>179</v>
      </c>
      <c r="N333" s="20" t="s">
        <v>180</v>
      </c>
      <c r="O333" s="21" t="s">
        <v>181</v>
      </c>
      <c r="P333" s="22" t="s">
        <v>199</v>
      </c>
      <c r="Q333" s="17">
        <v>1513</v>
      </c>
      <c r="R333" s="23">
        <v>41114</v>
      </c>
      <c r="S333" s="17"/>
      <c r="T333" s="17"/>
      <c r="U333" s="17">
        <v>2012</v>
      </c>
      <c r="V333" s="24" t="s">
        <v>200</v>
      </c>
    </row>
    <row r="334" spans="1:22" ht="39.75" customHeight="1">
      <c r="A334" s="25" t="s">
        <v>1500</v>
      </c>
      <c r="B334" s="25"/>
      <c r="C334" s="27" t="s">
        <v>139</v>
      </c>
      <c r="D334" s="16" t="s">
        <v>174</v>
      </c>
      <c r="E334" s="26" t="s">
        <v>175</v>
      </c>
      <c r="F334" s="17" t="s">
        <v>1501</v>
      </c>
      <c r="G334" s="27" t="s">
        <v>1502</v>
      </c>
      <c r="H334" s="15"/>
      <c r="I334" s="16" t="s">
        <v>174</v>
      </c>
      <c r="J334" s="18">
        <v>3000000</v>
      </c>
      <c r="K334" s="28">
        <v>15.3241</v>
      </c>
      <c r="L334" s="28">
        <v>41.365699999999997</v>
      </c>
      <c r="M334" s="20" t="s">
        <v>179</v>
      </c>
      <c r="N334" s="20" t="s">
        <v>180</v>
      </c>
      <c r="O334" s="21" t="s">
        <v>181</v>
      </c>
      <c r="P334" s="22" t="s">
        <v>199</v>
      </c>
      <c r="Q334" s="17">
        <v>1513</v>
      </c>
      <c r="R334" s="23">
        <v>41114</v>
      </c>
      <c r="S334" s="17"/>
      <c r="T334" s="17"/>
      <c r="U334" s="17">
        <v>2012</v>
      </c>
      <c r="V334" s="24" t="s">
        <v>200</v>
      </c>
    </row>
    <row r="335" spans="1:22" ht="39.75" customHeight="1">
      <c r="A335" s="25" t="s">
        <v>1503</v>
      </c>
      <c r="B335" s="25"/>
      <c r="C335" s="27" t="s">
        <v>140</v>
      </c>
      <c r="D335" s="16" t="s">
        <v>174</v>
      </c>
      <c r="E335" s="26" t="s">
        <v>205</v>
      </c>
      <c r="F335" s="17" t="s">
        <v>1504</v>
      </c>
      <c r="G335" s="27" t="s">
        <v>1505</v>
      </c>
      <c r="H335" s="15"/>
      <c r="I335" s="16" t="s">
        <v>174</v>
      </c>
      <c r="J335" s="18">
        <v>2800000</v>
      </c>
      <c r="K335" s="28">
        <v>17.966100000000001</v>
      </c>
      <c r="L335" s="28">
        <v>40.3504</v>
      </c>
      <c r="M335" s="20" t="s">
        <v>216</v>
      </c>
      <c r="N335" s="20" t="s">
        <v>180</v>
      </c>
      <c r="O335" s="21" t="s">
        <v>181</v>
      </c>
      <c r="P335" s="22" t="s">
        <v>199</v>
      </c>
      <c r="Q335" s="17">
        <v>1513</v>
      </c>
      <c r="R335" s="23">
        <v>41114</v>
      </c>
      <c r="S335" s="17"/>
      <c r="T335" s="17"/>
      <c r="U335" s="17">
        <v>2012</v>
      </c>
      <c r="V335" s="24" t="s">
        <v>200</v>
      </c>
    </row>
    <row r="336" spans="1:22" ht="39.75" customHeight="1">
      <c r="A336" s="14" t="s">
        <v>1506</v>
      </c>
      <c r="B336" s="14"/>
      <c r="C336" s="15" t="s">
        <v>141</v>
      </c>
      <c r="D336" s="16" t="s">
        <v>266</v>
      </c>
      <c r="E336" s="17" t="s">
        <v>205</v>
      </c>
      <c r="F336" s="17" t="s">
        <v>1507</v>
      </c>
      <c r="G336" s="15" t="s">
        <v>1508</v>
      </c>
      <c r="H336" s="15" t="s">
        <v>1509</v>
      </c>
      <c r="I336" s="16" t="s">
        <v>174</v>
      </c>
      <c r="J336" s="18">
        <v>1630000</v>
      </c>
      <c r="K336" s="19">
        <v>18.2982836475733</v>
      </c>
      <c r="L336" s="19">
        <v>40.290633247165999</v>
      </c>
      <c r="M336" s="20" t="s">
        <v>216</v>
      </c>
      <c r="N336" s="20" t="s">
        <v>255</v>
      </c>
      <c r="O336" s="21" t="s">
        <v>209</v>
      </c>
      <c r="P336" s="22" t="s">
        <v>999</v>
      </c>
      <c r="Q336" s="17">
        <v>86</v>
      </c>
      <c r="R336" s="23">
        <v>43865</v>
      </c>
      <c r="S336" s="17"/>
      <c r="T336" s="17"/>
      <c r="U336" s="17">
        <f>YEAR(R336)</f>
        <v>2020</v>
      </c>
      <c r="V336" s="24"/>
    </row>
    <row r="337" spans="1:22" ht="39.75" customHeight="1">
      <c r="A337" s="14" t="s">
        <v>1510</v>
      </c>
      <c r="B337" s="14"/>
      <c r="C337" s="15" t="s">
        <v>142</v>
      </c>
      <c r="D337" s="16" t="s">
        <v>266</v>
      </c>
      <c r="E337" s="17" t="s">
        <v>175</v>
      </c>
      <c r="F337" s="17" t="s">
        <v>1511</v>
      </c>
      <c r="G337" s="15" t="s">
        <v>1512</v>
      </c>
      <c r="H337" s="15" t="s">
        <v>1513</v>
      </c>
      <c r="I337" s="16" t="s">
        <v>174</v>
      </c>
      <c r="J337" s="18">
        <v>6953038.4000000004</v>
      </c>
      <c r="K337" s="19">
        <v>15.979255999999999</v>
      </c>
      <c r="L337" s="19">
        <v>41.939525000000003</v>
      </c>
      <c r="M337" s="20" t="s">
        <v>216</v>
      </c>
      <c r="N337" s="20" t="s">
        <v>180</v>
      </c>
      <c r="O337" s="21" t="s">
        <v>209</v>
      </c>
      <c r="P337" s="22" t="s">
        <v>270</v>
      </c>
      <c r="Q337" s="17">
        <v>30</v>
      </c>
      <c r="R337" s="23">
        <v>45320</v>
      </c>
      <c r="S337" s="17"/>
      <c r="T337" s="17"/>
      <c r="U337" s="17">
        <f>YEAR(R337)</f>
        <v>2024</v>
      </c>
      <c r="V337" s="24"/>
    </row>
    <row r="338" spans="1:22" ht="39.75" customHeight="1">
      <c r="A338" s="14" t="s">
        <v>1514</v>
      </c>
      <c r="B338" s="14" t="s">
        <v>1515</v>
      </c>
      <c r="C338" s="15" t="s">
        <v>142</v>
      </c>
      <c r="D338" s="16" t="s">
        <v>266</v>
      </c>
      <c r="E338" s="17" t="s">
        <v>175</v>
      </c>
      <c r="F338" s="17" t="s">
        <v>1516</v>
      </c>
      <c r="G338" s="15" t="s">
        <v>1517</v>
      </c>
      <c r="H338" s="15" t="s">
        <v>1518</v>
      </c>
      <c r="I338" s="16" t="s">
        <v>174</v>
      </c>
      <c r="J338" s="18">
        <v>5000000</v>
      </c>
      <c r="K338" s="19">
        <v>15.979635999999999</v>
      </c>
      <c r="L338" s="19">
        <v>41.939959000000002</v>
      </c>
      <c r="M338" s="20" t="s">
        <v>216</v>
      </c>
      <c r="N338" s="20" t="s">
        <v>180</v>
      </c>
      <c r="O338" s="21" t="s">
        <v>181</v>
      </c>
      <c r="P338" s="22" t="s">
        <v>182</v>
      </c>
      <c r="Q338" s="17">
        <v>1165</v>
      </c>
      <c r="R338" s="23">
        <v>42577</v>
      </c>
      <c r="S338" s="17"/>
      <c r="T338" s="17"/>
      <c r="U338" s="17">
        <v>2016</v>
      </c>
      <c r="V338" s="24"/>
    </row>
    <row r="339" spans="1:22" ht="39.75" customHeight="1">
      <c r="A339" s="14" t="s">
        <v>1519</v>
      </c>
      <c r="B339" s="14" t="s">
        <v>1520</v>
      </c>
      <c r="C339" s="15" t="s">
        <v>142</v>
      </c>
      <c r="D339" s="16" t="s">
        <v>266</v>
      </c>
      <c r="E339" s="17" t="s">
        <v>175</v>
      </c>
      <c r="F339" s="17" t="s">
        <v>1521</v>
      </c>
      <c r="G339" s="15" t="s">
        <v>1522</v>
      </c>
      <c r="H339" s="15"/>
      <c r="I339" s="16" t="s">
        <v>174</v>
      </c>
      <c r="J339" s="18">
        <v>1373000</v>
      </c>
      <c r="K339" s="19">
        <v>15.951565</v>
      </c>
      <c r="L339" s="19">
        <v>41.900207999999999</v>
      </c>
      <c r="M339" s="20" t="s">
        <v>179</v>
      </c>
      <c r="N339" s="20" t="s">
        <v>180</v>
      </c>
      <c r="O339" s="21" t="s">
        <v>181</v>
      </c>
      <c r="P339" s="22" t="s">
        <v>182</v>
      </c>
      <c r="Q339" s="17">
        <v>511</v>
      </c>
      <c r="R339" s="23">
        <v>42479</v>
      </c>
      <c r="S339" s="17"/>
      <c r="T339" s="23"/>
      <c r="U339" s="17">
        <v>2016</v>
      </c>
      <c r="V339" s="24"/>
    </row>
    <row r="340" spans="1:22" ht="39.75" customHeight="1">
      <c r="A340" s="25" t="s">
        <v>1523</v>
      </c>
      <c r="B340" s="25"/>
      <c r="C340" s="15" t="s">
        <v>142</v>
      </c>
      <c r="D340" s="16" t="s">
        <v>266</v>
      </c>
      <c r="E340" s="26" t="s">
        <v>175</v>
      </c>
      <c r="F340" s="17" t="s">
        <v>1524</v>
      </c>
      <c r="G340" s="27" t="s">
        <v>1525</v>
      </c>
      <c r="H340" s="15"/>
      <c r="I340" s="16" t="s">
        <v>174</v>
      </c>
      <c r="J340" s="18">
        <v>4220000</v>
      </c>
      <c r="K340" s="28">
        <v>15.9482</v>
      </c>
      <c r="L340" s="28">
        <v>41.880600000000001</v>
      </c>
      <c r="M340" s="20" t="s">
        <v>216</v>
      </c>
      <c r="N340" s="20" t="s">
        <v>180</v>
      </c>
      <c r="O340" s="21" t="s">
        <v>181</v>
      </c>
      <c r="P340" s="22" t="s">
        <v>199</v>
      </c>
      <c r="Q340" s="17">
        <v>1513</v>
      </c>
      <c r="R340" s="23">
        <v>41114</v>
      </c>
      <c r="S340" s="17"/>
      <c r="T340" s="17"/>
      <c r="U340" s="17">
        <v>2012</v>
      </c>
      <c r="V340" s="24" t="s">
        <v>200</v>
      </c>
    </row>
    <row r="341" spans="1:22" ht="39.75" customHeight="1">
      <c r="A341" s="25" t="s">
        <v>1526</v>
      </c>
      <c r="B341" s="25"/>
      <c r="C341" s="15" t="s">
        <v>142</v>
      </c>
      <c r="D341" s="16" t="s">
        <v>266</v>
      </c>
      <c r="E341" s="26" t="s">
        <v>175</v>
      </c>
      <c r="F341" s="17" t="s">
        <v>1527</v>
      </c>
      <c r="G341" s="27" t="s">
        <v>1528</v>
      </c>
      <c r="H341" s="15"/>
      <c r="I341" s="16" t="s">
        <v>266</v>
      </c>
      <c r="J341" s="18">
        <v>850000</v>
      </c>
      <c r="K341" s="28">
        <v>15.966900000000001</v>
      </c>
      <c r="L341" s="28">
        <v>41.939799999999998</v>
      </c>
      <c r="M341" s="20" t="s">
        <v>1044</v>
      </c>
      <c r="N341" s="20" t="s">
        <v>180</v>
      </c>
      <c r="O341" s="21" t="s">
        <v>181</v>
      </c>
      <c r="P341" s="22" t="s">
        <v>199</v>
      </c>
      <c r="Q341" s="17">
        <v>1513</v>
      </c>
      <c r="R341" s="23">
        <v>41114</v>
      </c>
      <c r="S341" s="17"/>
      <c r="T341" s="17"/>
      <c r="U341" s="17">
        <v>2012</v>
      </c>
      <c r="V341" s="24" t="s">
        <v>200</v>
      </c>
    </row>
    <row r="342" spans="1:22" ht="39.75" customHeight="1">
      <c r="A342" s="14" t="s">
        <v>1529</v>
      </c>
      <c r="B342" s="14"/>
      <c r="C342" s="15" t="s">
        <v>143</v>
      </c>
      <c r="D342" s="16" t="s">
        <v>266</v>
      </c>
      <c r="E342" s="17" t="s">
        <v>175</v>
      </c>
      <c r="F342" s="17" t="s">
        <v>1530</v>
      </c>
      <c r="G342" s="15" t="s">
        <v>1531</v>
      </c>
      <c r="H342" s="15" t="s">
        <v>1532</v>
      </c>
      <c r="I342" s="16" t="s">
        <v>174</v>
      </c>
      <c r="J342" s="18">
        <v>5300000</v>
      </c>
      <c r="K342" s="19">
        <v>16.169262923169001</v>
      </c>
      <c r="L342" s="19">
        <v>41.882476170723002</v>
      </c>
      <c r="M342" s="20" t="s">
        <v>216</v>
      </c>
      <c r="N342" s="20" t="s">
        <v>180</v>
      </c>
      <c r="O342" s="21" t="s">
        <v>306</v>
      </c>
      <c r="P342" s="22" t="s">
        <v>621</v>
      </c>
      <c r="Q342" s="17">
        <v>2247</v>
      </c>
      <c r="R342" s="23">
        <v>44559</v>
      </c>
      <c r="S342" s="17"/>
      <c r="T342" s="23"/>
      <c r="U342" s="17">
        <f>YEAR(R342)</f>
        <v>2021</v>
      </c>
      <c r="V342" s="24"/>
    </row>
    <row r="343" spans="1:22" ht="39.75" customHeight="1">
      <c r="A343" s="14" t="s">
        <v>1533</v>
      </c>
      <c r="B343" s="14"/>
      <c r="C343" s="15" t="s">
        <v>143</v>
      </c>
      <c r="D343" s="16" t="s">
        <v>266</v>
      </c>
      <c r="E343" s="17" t="s">
        <v>175</v>
      </c>
      <c r="F343" s="17" t="s">
        <v>1534</v>
      </c>
      <c r="G343" s="15" t="s">
        <v>1535</v>
      </c>
      <c r="H343" s="15" t="s">
        <v>1536</v>
      </c>
      <c r="I343" s="16" t="s">
        <v>174</v>
      </c>
      <c r="J343" s="18">
        <v>1000000</v>
      </c>
      <c r="K343" s="19">
        <v>16.094801455488302</v>
      </c>
      <c r="L343" s="19">
        <v>41.930584436037499</v>
      </c>
      <c r="M343" s="20" t="s">
        <v>216</v>
      </c>
      <c r="N343" s="20" t="s">
        <v>255</v>
      </c>
      <c r="O343" s="21" t="s">
        <v>276</v>
      </c>
      <c r="P343" s="22" t="s">
        <v>818</v>
      </c>
      <c r="Q343" s="17">
        <v>1382</v>
      </c>
      <c r="R343" s="23">
        <v>43669</v>
      </c>
      <c r="S343" s="17"/>
      <c r="T343" s="17"/>
      <c r="U343" s="17">
        <f>YEAR(R343)</f>
        <v>2019</v>
      </c>
      <c r="V343" s="24"/>
    </row>
    <row r="344" spans="1:22" ht="39.75" customHeight="1">
      <c r="A344" s="14" t="s">
        <v>1537</v>
      </c>
      <c r="B344" s="14" t="s">
        <v>1538</v>
      </c>
      <c r="C344" s="15" t="s">
        <v>143</v>
      </c>
      <c r="D344" s="16" t="s">
        <v>266</v>
      </c>
      <c r="E344" s="17" t="s">
        <v>175</v>
      </c>
      <c r="F344" s="17" t="s">
        <v>1539</v>
      </c>
      <c r="G344" s="15" t="s">
        <v>1540</v>
      </c>
      <c r="H344" s="15" t="s">
        <v>1541</v>
      </c>
      <c r="I344" s="16" t="s">
        <v>174</v>
      </c>
      <c r="J344" s="18">
        <v>3550517.9</v>
      </c>
      <c r="K344" s="19">
        <v>16.112871999999999</v>
      </c>
      <c r="L344" s="19">
        <v>41.914074999999997</v>
      </c>
      <c r="M344" s="20" t="s">
        <v>216</v>
      </c>
      <c r="N344" s="20" t="s">
        <v>180</v>
      </c>
      <c r="O344" s="21" t="s">
        <v>181</v>
      </c>
      <c r="P344" s="22" t="s">
        <v>182</v>
      </c>
      <c r="Q344" s="17">
        <v>1165</v>
      </c>
      <c r="R344" s="23">
        <v>42577</v>
      </c>
      <c r="S344" s="17"/>
      <c r="T344" s="23"/>
      <c r="U344" s="17">
        <v>2016</v>
      </c>
      <c r="V344" s="24"/>
    </row>
    <row r="345" spans="1:22" ht="39.75" customHeight="1">
      <c r="A345" s="14" t="s">
        <v>1542</v>
      </c>
      <c r="B345" s="14"/>
      <c r="C345" s="15" t="s">
        <v>144</v>
      </c>
      <c r="D345" s="16" t="s">
        <v>174</v>
      </c>
      <c r="E345" s="17" t="s">
        <v>433</v>
      </c>
      <c r="F345" s="17" t="s">
        <v>1543</v>
      </c>
      <c r="G345" s="15" t="s">
        <v>1544</v>
      </c>
      <c r="H345" s="15" t="s">
        <v>1545</v>
      </c>
      <c r="I345" s="16" t="s">
        <v>174</v>
      </c>
      <c r="J345" s="18">
        <v>9600000</v>
      </c>
      <c r="K345" s="19">
        <v>17.475551368538401</v>
      </c>
      <c r="L345" s="19">
        <v>40.576531303269199</v>
      </c>
      <c r="M345" s="20" t="s">
        <v>216</v>
      </c>
      <c r="N345" s="20" t="s">
        <v>255</v>
      </c>
      <c r="O345" s="21" t="s">
        <v>276</v>
      </c>
      <c r="P345" s="22" t="s">
        <v>999</v>
      </c>
      <c r="Q345" s="17">
        <v>86</v>
      </c>
      <c r="R345" s="23">
        <v>43865</v>
      </c>
      <c r="S345" s="17"/>
      <c r="T345" s="17"/>
      <c r="U345" s="17">
        <f>YEAR(R345)</f>
        <v>2020</v>
      </c>
      <c r="V345" s="24"/>
    </row>
    <row r="346" spans="1:22" ht="39.75" customHeight="1">
      <c r="A346" s="14" t="s">
        <v>1546</v>
      </c>
      <c r="B346" s="14"/>
      <c r="C346" s="15" t="s">
        <v>145</v>
      </c>
      <c r="D346" s="16" t="s">
        <v>174</v>
      </c>
      <c r="E346" s="17" t="s">
        <v>175</v>
      </c>
      <c r="F346" s="17" t="s">
        <v>1547</v>
      </c>
      <c r="G346" s="15" t="s">
        <v>1548</v>
      </c>
      <c r="H346" s="15" t="s">
        <v>1549</v>
      </c>
      <c r="I346" s="16" t="s">
        <v>174</v>
      </c>
      <c r="J346" s="18">
        <v>2760000</v>
      </c>
      <c r="K346" s="19">
        <v>15.0572765794559</v>
      </c>
      <c r="L346" s="19">
        <v>41.500653958931899</v>
      </c>
      <c r="M346" s="20" t="s">
        <v>179</v>
      </c>
      <c r="N346" s="20" t="s">
        <v>180</v>
      </c>
      <c r="O346" s="21" t="s">
        <v>181</v>
      </c>
      <c r="P346" s="22" t="s">
        <v>210</v>
      </c>
      <c r="Q346" s="17">
        <v>87</v>
      </c>
      <c r="R346" s="23">
        <v>43865</v>
      </c>
      <c r="S346" s="17"/>
      <c r="T346" s="23"/>
      <c r="U346" s="17">
        <f>YEAR(R346)</f>
        <v>2020</v>
      </c>
      <c r="V346" s="24"/>
    </row>
    <row r="347" spans="1:22" ht="39" customHeight="1">
      <c r="A347" s="14" t="s">
        <v>1550</v>
      </c>
      <c r="B347" s="14"/>
      <c r="C347" s="15" t="s">
        <v>145</v>
      </c>
      <c r="D347" s="16" t="s">
        <v>174</v>
      </c>
      <c r="E347" s="17" t="s">
        <v>175</v>
      </c>
      <c r="F347" s="17" t="s">
        <v>1551</v>
      </c>
      <c r="G347" s="15" t="s">
        <v>1552</v>
      </c>
      <c r="H347" s="15" t="s">
        <v>1553</v>
      </c>
      <c r="I347" s="16" t="s">
        <v>174</v>
      </c>
      <c r="J347" s="18">
        <v>3852000</v>
      </c>
      <c r="K347" s="19">
        <v>15.0609594331012</v>
      </c>
      <c r="L347" s="19">
        <v>41.458428219432101</v>
      </c>
      <c r="M347" s="20" t="s">
        <v>383</v>
      </c>
      <c r="N347" s="20" t="s">
        <v>180</v>
      </c>
      <c r="O347" s="21" t="s">
        <v>181</v>
      </c>
      <c r="P347" s="22" t="s">
        <v>282</v>
      </c>
      <c r="Q347" s="17">
        <v>1202</v>
      </c>
      <c r="R347" s="23">
        <v>42944</v>
      </c>
      <c r="S347" s="17"/>
      <c r="T347" s="17"/>
      <c r="U347" s="17">
        <f>YEAR(R347)</f>
        <v>2017</v>
      </c>
      <c r="V347" s="24"/>
    </row>
    <row r="348" spans="1:22" ht="39" customHeight="1">
      <c r="A348" s="14" t="s">
        <v>1554</v>
      </c>
      <c r="B348" s="14" t="s">
        <v>1555</v>
      </c>
      <c r="C348" s="15" t="s">
        <v>145</v>
      </c>
      <c r="D348" s="16" t="s">
        <v>174</v>
      </c>
      <c r="E348" s="17" t="s">
        <v>175</v>
      </c>
      <c r="F348" s="17" t="s">
        <v>1556</v>
      </c>
      <c r="G348" s="15" t="s">
        <v>1557</v>
      </c>
      <c r="H348" s="15"/>
      <c r="I348" s="16" t="s">
        <v>174</v>
      </c>
      <c r="J348" s="18">
        <v>3000000</v>
      </c>
      <c r="K348" s="19">
        <v>15.053619952482601</v>
      </c>
      <c r="L348" s="19">
        <v>41.496959070556798</v>
      </c>
      <c r="M348" s="20" t="s">
        <v>179</v>
      </c>
      <c r="N348" s="20" t="s">
        <v>180</v>
      </c>
      <c r="O348" s="21" t="s">
        <v>181</v>
      </c>
      <c r="P348" s="22" t="s">
        <v>182</v>
      </c>
      <c r="Q348" s="17">
        <v>511</v>
      </c>
      <c r="R348" s="23">
        <v>42479</v>
      </c>
      <c r="S348" s="17"/>
      <c r="T348" s="17"/>
      <c r="U348" s="17">
        <v>2016</v>
      </c>
      <c r="V348" s="24"/>
    </row>
    <row r="349" spans="1:22" ht="39" customHeight="1">
      <c r="A349" s="14" t="s">
        <v>1558</v>
      </c>
      <c r="B349" s="14" t="s">
        <v>1559</v>
      </c>
      <c r="C349" s="15" t="s">
        <v>145</v>
      </c>
      <c r="D349" s="16" t="s">
        <v>174</v>
      </c>
      <c r="E349" s="17" t="s">
        <v>175</v>
      </c>
      <c r="F349" s="17" t="s">
        <v>1560</v>
      </c>
      <c r="G349" s="15" t="s">
        <v>1561</v>
      </c>
      <c r="H349" s="15"/>
      <c r="I349" s="16" t="s">
        <v>174</v>
      </c>
      <c r="J349" s="18">
        <v>2600000</v>
      </c>
      <c r="K349" s="19">
        <v>15.061280572440699</v>
      </c>
      <c r="L349" s="19">
        <v>41.498573382323698</v>
      </c>
      <c r="M349" s="20" t="s">
        <v>179</v>
      </c>
      <c r="N349" s="20" t="s">
        <v>180</v>
      </c>
      <c r="O349" s="21" t="s">
        <v>181</v>
      </c>
      <c r="P349" s="22" t="s">
        <v>182</v>
      </c>
      <c r="Q349" s="17">
        <v>511</v>
      </c>
      <c r="R349" s="23">
        <v>42479</v>
      </c>
      <c r="S349" s="17"/>
      <c r="T349" s="17"/>
      <c r="U349" s="17">
        <v>2016</v>
      </c>
      <c r="V349" s="24"/>
    </row>
    <row r="350" spans="1:22" ht="39" customHeight="1">
      <c r="A350" s="25" t="s">
        <v>1562</v>
      </c>
      <c r="B350" s="25"/>
      <c r="C350" s="27" t="s">
        <v>145</v>
      </c>
      <c r="D350" s="16" t="s">
        <v>174</v>
      </c>
      <c r="E350" s="26" t="s">
        <v>175</v>
      </c>
      <c r="F350" s="17" t="s">
        <v>1563</v>
      </c>
      <c r="G350" s="27" t="s">
        <v>1564</v>
      </c>
      <c r="H350" s="15"/>
      <c r="I350" s="16" t="s">
        <v>174</v>
      </c>
      <c r="J350" s="18">
        <v>600000</v>
      </c>
      <c r="K350" s="28">
        <v>15.0456</v>
      </c>
      <c r="L350" s="28">
        <v>41.449599999999997</v>
      </c>
      <c r="M350" s="20" t="s">
        <v>179</v>
      </c>
      <c r="N350" s="20" t="s">
        <v>180</v>
      </c>
      <c r="O350" s="21" t="s">
        <v>181</v>
      </c>
      <c r="P350" s="22" t="s">
        <v>199</v>
      </c>
      <c r="Q350" s="17">
        <v>1513</v>
      </c>
      <c r="R350" s="23">
        <v>41114</v>
      </c>
      <c r="S350" s="17"/>
      <c r="T350" s="17"/>
      <c r="U350" s="17">
        <v>2012</v>
      </c>
      <c r="V350" s="24" t="s">
        <v>200</v>
      </c>
    </row>
    <row r="351" spans="1:22" ht="39" customHeight="1">
      <c r="A351" s="25" t="s">
        <v>1565</v>
      </c>
      <c r="B351" s="25"/>
      <c r="C351" s="27" t="s">
        <v>145</v>
      </c>
      <c r="D351" s="16" t="s">
        <v>174</v>
      </c>
      <c r="E351" s="26" t="s">
        <v>175</v>
      </c>
      <c r="F351" s="17" t="s">
        <v>1566</v>
      </c>
      <c r="G351" s="27" t="s">
        <v>1567</v>
      </c>
      <c r="H351" s="15"/>
      <c r="I351" s="16" t="s">
        <v>174</v>
      </c>
      <c r="J351" s="18">
        <v>1440000</v>
      </c>
      <c r="K351" s="28">
        <v>15.054500000000001</v>
      </c>
      <c r="L351" s="28">
        <v>41.498800000000003</v>
      </c>
      <c r="M351" s="20" t="s">
        <v>179</v>
      </c>
      <c r="N351" s="20" t="s">
        <v>180</v>
      </c>
      <c r="O351" s="21" t="s">
        <v>181</v>
      </c>
      <c r="P351" s="22" t="s">
        <v>199</v>
      </c>
      <c r="Q351" s="17">
        <v>1513</v>
      </c>
      <c r="R351" s="23">
        <v>41114</v>
      </c>
      <c r="S351" s="17"/>
      <c r="T351" s="17"/>
      <c r="U351" s="17">
        <v>2012</v>
      </c>
      <c r="V351" s="24" t="s">
        <v>200</v>
      </c>
    </row>
    <row r="352" spans="1:22" ht="39" customHeight="1">
      <c r="A352" s="25" t="s">
        <v>1568</v>
      </c>
      <c r="B352" s="25"/>
      <c r="C352" s="27" t="s">
        <v>145</v>
      </c>
      <c r="D352" s="16" t="s">
        <v>174</v>
      </c>
      <c r="E352" s="26" t="s">
        <v>175</v>
      </c>
      <c r="F352" s="17" t="s">
        <v>1569</v>
      </c>
      <c r="G352" s="27" t="s">
        <v>1570</v>
      </c>
      <c r="H352" s="15"/>
      <c r="I352" s="16" t="s">
        <v>174</v>
      </c>
      <c r="J352" s="18">
        <v>1500000</v>
      </c>
      <c r="K352" s="28">
        <v>15.0633</v>
      </c>
      <c r="L352" s="28">
        <v>41.491999999999997</v>
      </c>
      <c r="M352" s="20" t="s">
        <v>179</v>
      </c>
      <c r="N352" s="20" t="s">
        <v>180</v>
      </c>
      <c r="O352" s="21" t="s">
        <v>181</v>
      </c>
      <c r="P352" s="22" t="s">
        <v>199</v>
      </c>
      <c r="Q352" s="17">
        <v>1513</v>
      </c>
      <c r="R352" s="23">
        <v>41114</v>
      </c>
      <c r="S352" s="17"/>
      <c r="T352" s="17"/>
      <c r="U352" s="17">
        <v>2012</v>
      </c>
      <c r="V352" s="24" t="s">
        <v>200</v>
      </c>
    </row>
    <row r="353" spans="1:22" ht="39.75" customHeight="1">
      <c r="A353" s="14" t="s">
        <v>1571</v>
      </c>
      <c r="B353" s="14" t="s">
        <v>1572</v>
      </c>
      <c r="C353" s="15" t="s">
        <v>146</v>
      </c>
      <c r="D353" s="16" t="s">
        <v>174</v>
      </c>
      <c r="E353" s="17" t="s">
        <v>175</v>
      </c>
      <c r="F353" s="17" t="s">
        <v>1573</v>
      </c>
      <c r="G353" s="15" t="s">
        <v>1574</v>
      </c>
      <c r="H353" s="15" t="s">
        <v>1575</v>
      </c>
      <c r="I353" s="16" t="s">
        <v>174</v>
      </c>
      <c r="J353" s="18">
        <v>1100000</v>
      </c>
      <c r="K353" s="19">
        <v>15.0977648719669</v>
      </c>
      <c r="L353" s="19">
        <v>41.481528267953898</v>
      </c>
      <c r="M353" s="20" t="s">
        <v>179</v>
      </c>
      <c r="N353" s="20" t="s">
        <v>180</v>
      </c>
      <c r="O353" s="21" t="s">
        <v>181</v>
      </c>
      <c r="P353" s="22" t="s">
        <v>182</v>
      </c>
      <c r="Q353" s="17">
        <v>417</v>
      </c>
      <c r="R353" s="23">
        <v>43920</v>
      </c>
      <c r="S353" s="17"/>
      <c r="T353" s="23"/>
      <c r="U353" s="17">
        <v>2016</v>
      </c>
      <c r="V353" s="24"/>
    </row>
    <row r="354" spans="1:22" ht="39.75" customHeight="1">
      <c r="A354" s="14" t="s">
        <v>1576</v>
      </c>
      <c r="B354" s="14"/>
      <c r="C354" s="15" t="s">
        <v>146</v>
      </c>
      <c r="D354" s="16" t="s">
        <v>174</v>
      </c>
      <c r="E354" s="17" t="s">
        <v>175</v>
      </c>
      <c r="F354" s="17" t="s">
        <v>1577</v>
      </c>
      <c r="G354" s="15" t="s">
        <v>1578</v>
      </c>
      <c r="H354" s="15" t="s">
        <v>1579</v>
      </c>
      <c r="I354" s="16" t="s">
        <v>174</v>
      </c>
      <c r="J354" s="18">
        <v>1850000</v>
      </c>
      <c r="K354" s="19">
        <v>15.1199212311111</v>
      </c>
      <c r="L354" s="19">
        <v>41.4763751280001</v>
      </c>
      <c r="M354" s="20" t="s">
        <v>179</v>
      </c>
      <c r="N354" s="20" t="s">
        <v>180</v>
      </c>
      <c r="O354" s="21" t="s">
        <v>181</v>
      </c>
      <c r="P354" s="22" t="s">
        <v>210</v>
      </c>
      <c r="Q354" s="17">
        <v>87</v>
      </c>
      <c r="R354" s="23">
        <v>43865</v>
      </c>
      <c r="S354" s="17"/>
      <c r="T354" s="17"/>
      <c r="U354" s="17">
        <f>YEAR(R354)</f>
        <v>2020</v>
      </c>
      <c r="V354" s="24"/>
    </row>
    <row r="355" spans="1:22" ht="39.75" customHeight="1">
      <c r="A355" s="14" t="s">
        <v>1580</v>
      </c>
      <c r="B355" s="14" t="s">
        <v>1581</v>
      </c>
      <c r="C355" s="15" t="s">
        <v>146</v>
      </c>
      <c r="D355" s="16" t="s">
        <v>174</v>
      </c>
      <c r="E355" s="17" t="s">
        <v>175</v>
      </c>
      <c r="F355" s="17" t="s">
        <v>1582</v>
      </c>
      <c r="G355" s="15" t="s">
        <v>1583</v>
      </c>
      <c r="H355" s="15"/>
      <c r="I355" s="16" t="s">
        <v>174</v>
      </c>
      <c r="J355" s="18">
        <v>1200000</v>
      </c>
      <c r="K355" s="19">
        <v>15.1213925923196</v>
      </c>
      <c r="L355" s="19">
        <v>41.472333460658298</v>
      </c>
      <c r="M355" s="20" t="s">
        <v>179</v>
      </c>
      <c r="N355" s="20" t="s">
        <v>180</v>
      </c>
      <c r="O355" s="21" t="s">
        <v>181</v>
      </c>
      <c r="P355" s="22" t="s">
        <v>182</v>
      </c>
      <c r="Q355" s="17">
        <v>511</v>
      </c>
      <c r="R355" s="23">
        <v>42479</v>
      </c>
      <c r="S355" s="17"/>
      <c r="T355" s="17"/>
      <c r="U355" s="17">
        <v>2016</v>
      </c>
      <c r="V355" s="24"/>
    </row>
    <row r="356" spans="1:22" ht="39.75" customHeight="1">
      <c r="A356" s="14" t="s">
        <v>1584</v>
      </c>
      <c r="B356" s="14"/>
      <c r="C356" s="15" t="s">
        <v>146</v>
      </c>
      <c r="D356" s="16" t="s">
        <v>174</v>
      </c>
      <c r="E356" s="17" t="s">
        <v>175</v>
      </c>
      <c r="F356" s="17" t="s">
        <v>1585</v>
      </c>
      <c r="G356" s="15" t="s">
        <v>1586</v>
      </c>
      <c r="H356" s="15" t="s">
        <v>1587</v>
      </c>
      <c r="I356" s="16" t="s">
        <v>174</v>
      </c>
      <c r="J356" s="18">
        <v>900000</v>
      </c>
      <c r="K356" s="19">
        <v>15.125556373436201</v>
      </c>
      <c r="L356" s="19">
        <v>41.473610197478202</v>
      </c>
      <c r="M356" s="20" t="s">
        <v>383</v>
      </c>
      <c r="N356" s="20" t="s">
        <v>180</v>
      </c>
      <c r="O356" s="21" t="s">
        <v>181</v>
      </c>
      <c r="P356" s="22" t="s">
        <v>334</v>
      </c>
      <c r="Q356" s="17"/>
      <c r="R356" s="17"/>
      <c r="S356" s="17"/>
      <c r="T356" s="17"/>
      <c r="U356" s="17">
        <v>2019</v>
      </c>
      <c r="V356" s="24"/>
    </row>
    <row r="357" spans="1:22" ht="39.75" customHeight="1">
      <c r="A357" s="25" t="s">
        <v>1588</v>
      </c>
      <c r="B357" s="25"/>
      <c r="C357" s="27" t="s">
        <v>146</v>
      </c>
      <c r="D357" s="16" t="s">
        <v>174</v>
      </c>
      <c r="E357" s="26" t="s">
        <v>175</v>
      </c>
      <c r="F357" s="17" t="s">
        <v>1589</v>
      </c>
      <c r="G357" s="27" t="s">
        <v>1590</v>
      </c>
      <c r="H357" s="15"/>
      <c r="I357" s="16" t="s">
        <v>174</v>
      </c>
      <c r="J357" s="18">
        <v>1200000</v>
      </c>
      <c r="K357" s="28">
        <v>15.125299999999999</v>
      </c>
      <c r="L357" s="28">
        <v>41.485199999999999</v>
      </c>
      <c r="M357" s="20" t="s">
        <v>179</v>
      </c>
      <c r="N357" s="20" t="s">
        <v>180</v>
      </c>
      <c r="O357" s="21" t="s">
        <v>181</v>
      </c>
      <c r="P357" s="22" t="s">
        <v>199</v>
      </c>
      <c r="Q357" s="17">
        <v>1513</v>
      </c>
      <c r="R357" s="23">
        <v>41114</v>
      </c>
      <c r="S357" s="17"/>
      <c r="T357" s="17"/>
      <c r="U357" s="17">
        <v>2012</v>
      </c>
      <c r="V357" s="24" t="s">
        <v>200</v>
      </c>
    </row>
    <row r="358" spans="1:22" ht="39.75" customHeight="1">
      <c r="A358" s="25" t="s">
        <v>1591</v>
      </c>
      <c r="B358" s="25"/>
      <c r="C358" s="27" t="s">
        <v>146</v>
      </c>
      <c r="D358" s="16" t="s">
        <v>174</v>
      </c>
      <c r="E358" s="26" t="s">
        <v>175</v>
      </c>
      <c r="F358" s="17" t="s">
        <v>1592</v>
      </c>
      <c r="G358" s="27" t="s">
        <v>1593</v>
      </c>
      <c r="H358" s="15"/>
      <c r="I358" s="16" t="s">
        <v>174</v>
      </c>
      <c r="J358" s="18">
        <v>3290000</v>
      </c>
      <c r="K358" s="28">
        <v>15.1241</v>
      </c>
      <c r="L358" s="28">
        <v>41.476100000000002</v>
      </c>
      <c r="M358" s="20" t="s">
        <v>179</v>
      </c>
      <c r="N358" s="20" t="s">
        <v>180</v>
      </c>
      <c r="O358" s="21" t="s">
        <v>181</v>
      </c>
      <c r="P358" s="22" t="s">
        <v>199</v>
      </c>
      <c r="Q358" s="17">
        <v>1513</v>
      </c>
      <c r="R358" s="23">
        <v>41114</v>
      </c>
      <c r="S358" s="17"/>
      <c r="T358" s="17"/>
      <c r="U358" s="17">
        <v>2012</v>
      </c>
      <c r="V358" s="24" t="s">
        <v>200</v>
      </c>
    </row>
    <row r="359" spans="1:22" ht="39.75" customHeight="1">
      <c r="A359" s="14" t="s">
        <v>1594</v>
      </c>
      <c r="B359" s="14"/>
      <c r="C359" s="15" t="s">
        <v>147</v>
      </c>
      <c r="D359" s="16" t="s">
        <v>266</v>
      </c>
      <c r="E359" s="17" t="s">
        <v>175</v>
      </c>
      <c r="F359" s="17" t="s">
        <v>1595</v>
      </c>
      <c r="G359" s="15" t="s">
        <v>1596</v>
      </c>
      <c r="H359" s="15" t="s">
        <v>1597</v>
      </c>
      <c r="I359" s="16" t="s">
        <v>174</v>
      </c>
      <c r="J359" s="18">
        <v>4600000</v>
      </c>
      <c r="K359" s="19">
        <v>15.9233126663179</v>
      </c>
      <c r="L359" s="19">
        <v>41.482863836272003</v>
      </c>
      <c r="M359" s="20" t="s">
        <v>216</v>
      </c>
      <c r="N359" s="20" t="s">
        <v>180</v>
      </c>
      <c r="O359" s="21" t="s">
        <v>209</v>
      </c>
      <c r="P359" s="22" t="s">
        <v>270</v>
      </c>
      <c r="Q359" s="17">
        <v>30</v>
      </c>
      <c r="R359" s="23">
        <v>45320</v>
      </c>
      <c r="S359" s="17"/>
      <c r="T359" s="23"/>
      <c r="U359" s="17">
        <f>YEAR(R359)</f>
        <v>2024</v>
      </c>
      <c r="V359" s="24"/>
    </row>
    <row r="360" spans="1:22" ht="39.75" customHeight="1">
      <c r="A360" s="14" t="s">
        <v>1598</v>
      </c>
      <c r="B360" s="14"/>
      <c r="C360" s="15" t="s">
        <v>32</v>
      </c>
      <c r="D360" s="16" t="s">
        <v>174</v>
      </c>
      <c r="E360" s="17" t="s">
        <v>213</v>
      </c>
      <c r="F360" s="17" t="s">
        <v>1599</v>
      </c>
      <c r="G360" s="15" t="s">
        <v>1600</v>
      </c>
      <c r="H360" s="15" t="s">
        <v>1601</v>
      </c>
      <c r="I360" s="16" t="s">
        <v>174</v>
      </c>
      <c r="J360" s="18">
        <v>2633500</v>
      </c>
      <c r="K360" s="19">
        <v>16.925265921299999</v>
      </c>
      <c r="L360" s="19">
        <v>41.043720294738002</v>
      </c>
      <c r="M360" s="20" t="s">
        <v>216</v>
      </c>
      <c r="N360" s="20" t="s">
        <v>180</v>
      </c>
      <c r="O360" s="21" t="s">
        <v>281</v>
      </c>
      <c r="P360" s="22" t="s">
        <v>1602</v>
      </c>
      <c r="Q360" s="17">
        <v>706</v>
      </c>
      <c r="R360" s="23">
        <v>45806</v>
      </c>
      <c r="S360" s="17"/>
      <c r="T360" s="23"/>
      <c r="U360" s="17">
        <f>YEAR(R360)</f>
        <v>2025</v>
      </c>
      <c r="V360" s="24"/>
    </row>
    <row r="361" spans="1:22" ht="39.75" customHeight="1">
      <c r="A361" s="14" t="s">
        <v>1603</v>
      </c>
      <c r="B361" s="14"/>
      <c r="C361" s="15" t="s">
        <v>131</v>
      </c>
      <c r="D361" s="16" t="s">
        <v>174</v>
      </c>
      <c r="E361" s="17" t="s">
        <v>272</v>
      </c>
      <c r="F361" s="17" t="s">
        <v>1604</v>
      </c>
      <c r="G361" s="15" t="s">
        <v>1605</v>
      </c>
      <c r="H361" s="15" t="s">
        <v>1606</v>
      </c>
      <c r="I361" s="16" t="s">
        <v>174</v>
      </c>
      <c r="J361" s="18">
        <v>1000000</v>
      </c>
      <c r="K361" s="19">
        <v>16.086606</v>
      </c>
      <c r="L361" s="19">
        <v>40.977566000000003</v>
      </c>
      <c r="M361" s="20" t="s">
        <v>179</v>
      </c>
      <c r="N361" s="20" t="s">
        <v>180</v>
      </c>
      <c r="O361" s="21" t="s">
        <v>281</v>
      </c>
      <c r="P361" s="22" t="s">
        <v>314</v>
      </c>
      <c r="Q361" s="17">
        <v>566</v>
      </c>
      <c r="R361" s="23">
        <v>45776</v>
      </c>
      <c r="S361" s="17"/>
      <c r="T361" s="23"/>
      <c r="U361" s="17">
        <f>YEAR(R361)</f>
        <v>2025</v>
      </c>
      <c r="V361" s="24"/>
    </row>
    <row r="362" spans="1:22" ht="39.75" customHeight="1">
      <c r="A362" s="14" t="s">
        <v>1607</v>
      </c>
      <c r="B362" s="14"/>
      <c r="C362" s="15" t="s">
        <v>9</v>
      </c>
      <c r="D362" s="16" t="s">
        <v>174</v>
      </c>
      <c r="E362" s="17" t="s">
        <v>175</v>
      </c>
      <c r="F362" s="17" t="s">
        <v>1608</v>
      </c>
      <c r="G362" s="15" t="s">
        <v>1609</v>
      </c>
      <c r="H362" s="15" t="s">
        <v>1610</v>
      </c>
      <c r="I362" s="16" t="s">
        <v>174</v>
      </c>
      <c r="J362" s="18">
        <v>1795775</v>
      </c>
      <c r="K362" s="19">
        <v>15.1239186747527</v>
      </c>
      <c r="L362" s="19">
        <v>41.431502463841802</v>
      </c>
      <c r="M362" s="20" t="s">
        <v>179</v>
      </c>
      <c r="N362" s="20" t="s">
        <v>180</v>
      </c>
      <c r="O362" s="21" t="s">
        <v>276</v>
      </c>
      <c r="P362" s="33" t="s">
        <v>676</v>
      </c>
      <c r="Q362" s="17"/>
      <c r="R362" s="23"/>
      <c r="S362" s="17"/>
      <c r="T362" s="23"/>
      <c r="U362" s="17">
        <v>2025</v>
      </c>
      <c r="V362" s="24"/>
    </row>
    <row r="363" spans="1:22" ht="39.75" customHeight="1">
      <c r="A363" s="14" t="s">
        <v>1611</v>
      </c>
      <c r="B363" s="14"/>
      <c r="C363" s="15" t="s">
        <v>78</v>
      </c>
      <c r="D363" s="16" t="s">
        <v>266</v>
      </c>
      <c r="E363" s="17" t="s">
        <v>175</v>
      </c>
      <c r="F363" s="17" t="s">
        <v>889</v>
      </c>
      <c r="G363" s="15" t="s">
        <v>1612</v>
      </c>
      <c r="H363" s="15" t="s">
        <v>1613</v>
      </c>
      <c r="I363" s="16" t="s">
        <v>174</v>
      </c>
      <c r="J363" s="18">
        <v>17500000</v>
      </c>
      <c r="K363" s="19">
        <v>15.339845826781101</v>
      </c>
      <c r="L363" s="19">
        <v>41.911818837502999</v>
      </c>
      <c r="M363" s="20" t="s">
        <v>383</v>
      </c>
      <c r="N363" s="20" t="s">
        <v>180</v>
      </c>
      <c r="O363" s="21" t="s">
        <v>209</v>
      </c>
      <c r="P363" s="22" t="s">
        <v>552</v>
      </c>
      <c r="Q363" s="17">
        <v>466</v>
      </c>
      <c r="R363" s="23">
        <v>45763</v>
      </c>
      <c r="S363" s="17"/>
      <c r="T363" s="23"/>
      <c r="U363" s="17">
        <v>2025</v>
      </c>
      <c r="V363" s="24"/>
    </row>
    <row r="364" spans="1:22" ht="39.75" customHeight="1">
      <c r="A364" s="14" t="s">
        <v>1614</v>
      </c>
      <c r="B364" s="14"/>
      <c r="C364" s="15" t="s">
        <v>24</v>
      </c>
      <c r="D364" s="16" t="s">
        <v>174</v>
      </c>
      <c r="E364" s="17" t="s">
        <v>175</v>
      </c>
      <c r="F364" s="17" t="s">
        <v>1615</v>
      </c>
      <c r="G364" s="15" t="s">
        <v>1616</v>
      </c>
      <c r="H364" s="15" t="s">
        <v>1617</v>
      </c>
      <c r="I364" s="16" t="s">
        <v>174</v>
      </c>
      <c r="J364" s="18">
        <v>2400000</v>
      </c>
      <c r="K364" s="19">
        <v>15.3374160887334</v>
      </c>
      <c r="L364" s="19">
        <v>41.249823602634002</v>
      </c>
      <c r="M364" s="20" t="s">
        <v>179</v>
      </c>
      <c r="N364" s="20" t="s">
        <v>180</v>
      </c>
      <c r="O364" s="21" t="s">
        <v>209</v>
      </c>
      <c r="P364" s="22" t="s">
        <v>552</v>
      </c>
      <c r="Q364" s="17">
        <v>466</v>
      </c>
      <c r="R364" s="23">
        <v>45763</v>
      </c>
      <c r="S364" s="17"/>
      <c r="T364" s="23"/>
      <c r="U364" s="17">
        <v>2025</v>
      </c>
      <c r="V364" s="24"/>
    </row>
    <row r="365" spans="1:22" ht="39.75" customHeight="1">
      <c r="A365" s="14" t="s">
        <v>1618</v>
      </c>
      <c r="B365" s="14"/>
      <c r="C365" s="15" t="s">
        <v>28</v>
      </c>
      <c r="D365" s="16" t="s">
        <v>174</v>
      </c>
      <c r="E365" s="17" t="s">
        <v>205</v>
      </c>
      <c r="F365" s="17" t="s">
        <v>1619</v>
      </c>
      <c r="G365" s="15" t="s">
        <v>1620</v>
      </c>
      <c r="H365" s="15" t="s">
        <v>1621</v>
      </c>
      <c r="I365" s="16" t="s">
        <v>174</v>
      </c>
      <c r="J365" s="18">
        <v>9800000</v>
      </c>
      <c r="K365" s="19">
        <v>18.034707647612301</v>
      </c>
      <c r="L365" s="19">
        <v>40.392921458071001</v>
      </c>
      <c r="M365" s="20" t="s">
        <v>216</v>
      </c>
      <c r="N365" s="20" t="s">
        <v>180</v>
      </c>
      <c r="O365" s="21" t="s">
        <v>209</v>
      </c>
      <c r="P365" s="22" t="s">
        <v>552</v>
      </c>
      <c r="Q365" s="17">
        <v>466</v>
      </c>
      <c r="R365" s="23">
        <v>45763</v>
      </c>
      <c r="S365" s="17"/>
      <c r="T365" s="23"/>
      <c r="U365" s="17">
        <v>2025</v>
      </c>
      <c r="V365" s="24"/>
    </row>
    <row r="366" spans="1:22" ht="39.75" customHeight="1">
      <c r="A366" s="14" t="s">
        <v>1622</v>
      </c>
      <c r="B366" s="14"/>
      <c r="C366" s="15" t="s">
        <v>109</v>
      </c>
      <c r="D366" s="16" t="s">
        <v>174</v>
      </c>
      <c r="E366" s="17" t="s">
        <v>175</v>
      </c>
      <c r="F366" s="17" t="s">
        <v>1623</v>
      </c>
      <c r="G366" s="15" t="s">
        <v>1624</v>
      </c>
      <c r="H366" s="15" t="s">
        <v>1625</v>
      </c>
      <c r="I366" s="16" t="s">
        <v>174</v>
      </c>
      <c r="J366" s="18">
        <v>2977000</v>
      </c>
      <c r="K366" s="19">
        <v>15.127224365445599</v>
      </c>
      <c r="L366" s="19">
        <v>41.540310823832101</v>
      </c>
      <c r="M366" s="20" t="s">
        <v>179</v>
      </c>
      <c r="N366" s="20" t="s">
        <v>180</v>
      </c>
      <c r="O366" s="21" t="s">
        <v>209</v>
      </c>
      <c r="P366" s="22" t="s">
        <v>552</v>
      </c>
      <c r="Q366" s="17">
        <v>466</v>
      </c>
      <c r="R366" s="23">
        <v>45763</v>
      </c>
      <c r="S366" s="17"/>
      <c r="T366" s="23"/>
      <c r="U366" s="17">
        <v>2025</v>
      </c>
      <c r="V366" s="24"/>
    </row>
    <row r="367" spans="1:22" ht="39.75" customHeight="1">
      <c r="A367" s="14" t="s">
        <v>1626</v>
      </c>
      <c r="B367" s="14"/>
      <c r="C367" s="15" t="s">
        <v>113</v>
      </c>
      <c r="D367" s="16" t="s">
        <v>174</v>
      </c>
      <c r="E367" s="17" t="s">
        <v>175</v>
      </c>
      <c r="F367" s="17" t="s">
        <v>1627</v>
      </c>
      <c r="G367" s="15" t="s">
        <v>1628</v>
      </c>
      <c r="H367" s="15" t="s">
        <v>1629</v>
      </c>
      <c r="I367" s="16" t="s">
        <v>174</v>
      </c>
      <c r="J367" s="18">
        <v>3150000</v>
      </c>
      <c r="K367" s="19">
        <v>15.588364034542501</v>
      </c>
      <c r="L367" s="19">
        <v>41.674710255662198</v>
      </c>
      <c r="M367" s="20" t="s">
        <v>179</v>
      </c>
      <c r="N367" s="20" t="s">
        <v>180</v>
      </c>
      <c r="O367" s="21" t="s">
        <v>209</v>
      </c>
      <c r="P367" s="22" t="s">
        <v>552</v>
      </c>
      <c r="Q367" s="17">
        <v>466</v>
      </c>
      <c r="R367" s="23">
        <v>45763</v>
      </c>
      <c r="S367" s="17"/>
      <c r="T367" s="23"/>
      <c r="U367" s="17">
        <v>2025</v>
      </c>
      <c r="V367" s="24"/>
    </row>
    <row r="368" spans="1:22" ht="39.75" customHeight="1">
      <c r="A368" s="14" t="s">
        <v>1630</v>
      </c>
      <c r="B368" s="14"/>
      <c r="C368" s="15" t="s">
        <v>113</v>
      </c>
      <c r="D368" s="16" t="s">
        <v>174</v>
      </c>
      <c r="E368" s="17" t="s">
        <v>175</v>
      </c>
      <c r="F368" s="17" t="s">
        <v>1631</v>
      </c>
      <c r="G368" s="15" t="s">
        <v>1632</v>
      </c>
      <c r="H368" s="15" t="s">
        <v>1633</v>
      </c>
      <c r="I368" s="16" t="s">
        <v>174</v>
      </c>
      <c r="J368" s="18">
        <v>2585000</v>
      </c>
      <c r="K368" s="19">
        <v>15.5881825980037</v>
      </c>
      <c r="L368" s="19">
        <v>41.6763689648173</v>
      </c>
      <c r="M368" s="20" t="s">
        <v>179</v>
      </c>
      <c r="N368" s="20" t="s">
        <v>180</v>
      </c>
      <c r="O368" s="21" t="s">
        <v>209</v>
      </c>
      <c r="P368" s="22" t="s">
        <v>552</v>
      </c>
      <c r="Q368" s="17">
        <v>466</v>
      </c>
      <c r="R368" s="23">
        <v>45763</v>
      </c>
      <c r="S368" s="17"/>
      <c r="T368" s="23"/>
      <c r="U368" s="17">
        <v>2025</v>
      </c>
      <c r="V368" s="24"/>
    </row>
    <row r="369" spans="1:22" ht="39.75" customHeight="1">
      <c r="A369" s="14" t="s">
        <v>1634</v>
      </c>
      <c r="B369" s="14"/>
      <c r="C369" s="15" t="s">
        <v>113</v>
      </c>
      <c r="D369" s="16" t="s">
        <v>174</v>
      </c>
      <c r="E369" s="17" t="s">
        <v>175</v>
      </c>
      <c r="F369" s="17" t="s">
        <v>1635</v>
      </c>
      <c r="G369" s="15" t="s">
        <v>1636</v>
      </c>
      <c r="H369" s="15" t="s">
        <v>1637</v>
      </c>
      <c r="I369" s="16" t="s">
        <v>174</v>
      </c>
      <c r="J369" s="18">
        <v>1570000</v>
      </c>
      <c r="K369" s="19">
        <v>15.589950233284201</v>
      </c>
      <c r="L369" s="19">
        <v>41.676607739188199</v>
      </c>
      <c r="M369" s="20" t="s">
        <v>179</v>
      </c>
      <c r="N369" s="20" t="s">
        <v>180</v>
      </c>
      <c r="O369" s="21" t="s">
        <v>209</v>
      </c>
      <c r="P369" s="22" t="s">
        <v>552</v>
      </c>
      <c r="Q369" s="17">
        <v>466</v>
      </c>
      <c r="R369" s="23">
        <v>45763</v>
      </c>
      <c r="S369" s="17"/>
      <c r="T369" s="23"/>
      <c r="U369" s="17">
        <v>2025</v>
      </c>
      <c r="V369" s="24"/>
    </row>
    <row r="370" spans="1:22" ht="39.75" customHeight="1">
      <c r="A370" s="14" t="s">
        <v>1638</v>
      </c>
      <c r="B370" s="14"/>
      <c r="C370" s="15" t="s">
        <v>9</v>
      </c>
      <c r="D370" s="16" t="s">
        <v>174</v>
      </c>
      <c r="E370" s="17" t="s">
        <v>175</v>
      </c>
      <c r="F370" s="17" t="s">
        <v>1639</v>
      </c>
      <c r="G370" s="15" t="s">
        <v>1640</v>
      </c>
      <c r="H370" s="15" t="s">
        <v>1641</v>
      </c>
      <c r="I370" s="16" t="s">
        <v>174</v>
      </c>
      <c r="J370" s="18">
        <v>1550000</v>
      </c>
      <c r="K370" s="19">
        <v>15.1303315086169</v>
      </c>
      <c r="L370" s="19">
        <v>41.421780930140201</v>
      </c>
      <c r="M370" s="20" t="s">
        <v>179</v>
      </c>
      <c r="N370" s="20" t="s">
        <v>180</v>
      </c>
      <c r="O370" s="21" t="s">
        <v>209</v>
      </c>
      <c r="P370" s="22" t="s">
        <v>552</v>
      </c>
      <c r="Q370" s="17">
        <v>466</v>
      </c>
      <c r="R370" s="23">
        <v>45763</v>
      </c>
      <c r="S370" s="17"/>
      <c r="T370" s="23"/>
      <c r="U370" s="17">
        <v>2025</v>
      </c>
      <c r="V370" s="24"/>
    </row>
    <row r="371" spans="1:22" ht="39.75" customHeight="1">
      <c r="A371" s="14" t="s">
        <v>1642</v>
      </c>
      <c r="B371" s="14"/>
      <c r="C371" s="15" t="s">
        <v>114</v>
      </c>
      <c r="D371" s="16" t="s">
        <v>174</v>
      </c>
      <c r="E371" s="17" t="s">
        <v>175</v>
      </c>
      <c r="F371" s="17" t="s">
        <v>1643</v>
      </c>
      <c r="G371" s="15" t="s">
        <v>1644</v>
      </c>
      <c r="H371" s="15" t="s">
        <v>1645</v>
      </c>
      <c r="I371" s="16" t="s">
        <v>174</v>
      </c>
      <c r="J371" s="18">
        <v>2275000</v>
      </c>
      <c r="K371" s="19">
        <v>15.458088682364901</v>
      </c>
      <c r="L371" s="19">
        <v>41.098633375487601</v>
      </c>
      <c r="M371" s="20" t="s">
        <v>179</v>
      </c>
      <c r="N371" s="20" t="s">
        <v>180</v>
      </c>
      <c r="O371" s="21" t="s">
        <v>209</v>
      </c>
      <c r="P371" s="22" t="s">
        <v>552</v>
      </c>
      <c r="Q371" s="17">
        <v>466</v>
      </c>
      <c r="R371" s="23">
        <v>45763</v>
      </c>
      <c r="S371" s="17"/>
      <c r="T371" s="23"/>
      <c r="U371" s="17">
        <v>2025</v>
      </c>
      <c r="V371" s="24"/>
    </row>
    <row r="372" spans="1:22" ht="39.75" customHeight="1">
      <c r="A372" s="14" t="s">
        <v>1646</v>
      </c>
      <c r="B372" s="14"/>
      <c r="C372" s="15" t="s">
        <v>50</v>
      </c>
      <c r="D372" s="16" t="s">
        <v>174</v>
      </c>
      <c r="E372" s="17" t="s">
        <v>175</v>
      </c>
      <c r="F372" s="17" t="s">
        <v>1647</v>
      </c>
      <c r="G372" s="15" t="s">
        <v>1648</v>
      </c>
      <c r="H372" s="15" t="s">
        <v>1649</v>
      </c>
      <c r="I372" s="16" t="s">
        <v>174</v>
      </c>
      <c r="J372" s="18">
        <v>5700000</v>
      </c>
      <c r="K372" s="19">
        <v>15.871011957023599</v>
      </c>
      <c r="L372" s="19">
        <v>41.306430952436202</v>
      </c>
      <c r="M372" s="20" t="s">
        <v>216</v>
      </c>
      <c r="N372" s="20" t="s">
        <v>180</v>
      </c>
      <c r="O372" s="21" t="s">
        <v>209</v>
      </c>
      <c r="P372" s="22" t="s">
        <v>552</v>
      </c>
      <c r="Q372" s="17">
        <v>466</v>
      </c>
      <c r="R372" s="23">
        <v>45763</v>
      </c>
      <c r="S372" s="17"/>
      <c r="T372" s="23"/>
      <c r="U372" s="17">
        <v>2025</v>
      </c>
      <c r="V372" s="24"/>
    </row>
    <row r="373" spans="1:22" ht="38.25">
      <c r="A373" s="24" t="s">
        <v>1650</v>
      </c>
      <c r="B373" s="24"/>
      <c r="C373" s="15" t="s">
        <v>74</v>
      </c>
      <c r="D373" s="16" t="s">
        <v>266</v>
      </c>
      <c r="E373" s="17" t="s">
        <v>175</v>
      </c>
      <c r="F373" s="17" t="s">
        <v>540</v>
      </c>
      <c r="G373" s="15" t="s">
        <v>1651</v>
      </c>
      <c r="H373" s="35"/>
      <c r="I373" s="49" t="s">
        <v>266</v>
      </c>
      <c r="J373" s="18">
        <v>2734639.28</v>
      </c>
      <c r="K373" s="19">
        <v>15.505105</v>
      </c>
      <c r="L373" s="19">
        <v>42.121209</v>
      </c>
      <c r="M373" s="20" t="s">
        <v>179</v>
      </c>
      <c r="N373" s="20" t="s">
        <v>180</v>
      </c>
      <c r="O373" s="21" t="s">
        <v>306</v>
      </c>
      <c r="P373" s="50" t="s">
        <v>1652</v>
      </c>
      <c r="Q373" s="17">
        <v>649</v>
      </c>
      <c r="R373" s="39">
        <v>2002</v>
      </c>
      <c r="S373" s="51"/>
      <c r="T373" s="51"/>
      <c r="U373" s="39">
        <v>2002</v>
      </c>
      <c r="V373" s="24"/>
    </row>
    <row r="374" spans="1:22" ht="25.5">
      <c r="A374" s="14" t="s">
        <v>1653</v>
      </c>
      <c r="B374" s="14"/>
      <c r="C374" s="15" t="s">
        <v>1654</v>
      </c>
      <c r="D374" s="16" t="s">
        <v>266</v>
      </c>
      <c r="E374" s="17" t="s">
        <v>205</v>
      </c>
      <c r="F374" s="34" t="s">
        <v>1655</v>
      </c>
      <c r="G374" s="15" t="s">
        <v>1656</v>
      </c>
      <c r="H374" s="35"/>
      <c r="I374" s="49" t="s">
        <v>266</v>
      </c>
      <c r="J374" s="18">
        <v>750000</v>
      </c>
      <c r="K374" s="19">
        <v>18.431042999999999</v>
      </c>
      <c r="L374" s="19">
        <v>40.284379000000001</v>
      </c>
      <c r="M374" s="20" t="s">
        <v>179</v>
      </c>
      <c r="N374" s="20" t="s">
        <v>180</v>
      </c>
      <c r="O374" s="21" t="s">
        <v>306</v>
      </c>
      <c r="P374" s="52" t="s">
        <v>1657</v>
      </c>
      <c r="Q374" s="17">
        <v>1081</v>
      </c>
      <c r="R374" s="39">
        <v>2007</v>
      </c>
      <c r="S374" s="17">
        <v>2147</v>
      </c>
      <c r="T374" s="39">
        <v>2009</v>
      </c>
      <c r="U374" s="39">
        <v>2007</v>
      </c>
      <c r="V374" s="24"/>
    </row>
    <row r="375" spans="1:22" ht="25.5">
      <c r="A375" s="24" t="s">
        <v>1658</v>
      </c>
      <c r="B375" s="14"/>
      <c r="C375" s="15" t="s">
        <v>1654</v>
      </c>
      <c r="D375" s="16" t="s">
        <v>266</v>
      </c>
      <c r="E375" s="17" t="s">
        <v>205</v>
      </c>
      <c r="F375" s="17" t="s">
        <v>540</v>
      </c>
      <c r="G375" s="15" t="s">
        <v>1659</v>
      </c>
      <c r="H375" s="35"/>
      <c r="I375" s="49" t="s">
        <v>266</v>
      </c>
      <c r="J375" s="18">
        <v>488568.23</v>
      </c>
      <c r="K375" s="19">
        <v>18.423777000000001</v>
      </c>
      <c r="L375" s="19">
        <v>40.293104</v>
      </c>
      <c r="M375" s="20" t="s">
        <v>179</v>
      </c>
      <c r="N375" s="20" t="s">
        <v>180</v>
      </c>
      <c r="O375" s="21" t="s">
        <v>181</v>
      </c>
      <c r="P375" s="50" t="s">
        <v>1652</v>
      </c>
      <c r="Q375" s="17">
        <v>649</v>
      </c>
      <c r="R375" s="39">
        <v>2002</v>
      </c>
      <c r="S375" s="51"/>
      <c r="T375" s="51"/>
      <c r="U375" s="39">
        <v>2002</v>
      </c>
      <c r="V375" s="24"/>
    </row>
    <row r="376" spans="1:22" ht="38.25">
      <c r="A376" s="24" t="s">
        <v>1660</v>
      </c>
      <c r="B376" s="14"/>
      <c r="C376" s="15" t="s">
        <v>1654</v>
      </c>
      <c r="D376" s="16" t="s">
        <v>266</v>
      </c>
      <c r="E376" s="17" t="s">
        <v>205</v>
      </c>
      <c r="F376" s="34" t="s">
        <v>1661</v>
      </c>
      <c r="G376" s="15" t="s">
        <v>1662</v>
      </c>
      <c r="H376" s="35"/>
      <c r="I376" s="49" t="s">
        <v>266</v>
      </c>
      <c r="J376" s="18">
        <v>516456.9</v>
      </c>
      <c r="K376" s="19">
        <v>18.431127</v>
      </c>
      <c r="L376" s="19">
        <v>40.278478</v>
      </c>
      <c r="M376" s="20" t="s">
        <v>179</v>
      </c>
      <c r="N376" s="20" t="s">
        <v>180</v>
      </c>
      <c r="O376" s="21" t="s">
        <v>306</v>
      </c>
      <c r="P376" s="22" t="s">
        <v>538</v>
      </c>
      <c r="Q376" s="17">
        <v>673</v>
      </c>
      <c r="R376" s="39">
        <v>2004</v>
      </c>
      <c r="S376" s="51"/>
      <c r="T376" s="51"/>
      <c r="U376" s="39">
        <v>2004</v>
      </c>
      <c r="V376" s="24"/>
    </row>
    <row r="377" spans="1:22" ht="38.25">
      <c r="A377" s="53" t="s">
        <v>1663</v>
      </c>
      <c r="B377" s="53"/>
      <c r="C377" s="15" t="s">
        <v>111</v>
      </c>
      <c r="D377" s="16" t="s">
        <v>266</v>
      </c>
      <c r="E377" s="17" t="s">
        <v>213</v>
      </c>
      <c r="F377" s="34" t="s">
        <v>1664</v>
      </c>
      <c r="G377" s="15" t="s">
        <v>1665</v>
      </c>
      <c r="H377" s="35"/>
      <c r="I377" s="49" t="s">
        <v>266</v>
      </c>
      <c r="J377" s="18">
        <v>4000000</v>
      </c>
      <c r="K377" s="19">
        <v>17.221271999999999</v>
      </c>
      <c r="L377" s="19">
        <v>40.995941999999999</v>
      </c>
      <c r="M377" s="20" t="s">
        <v>179</v>
      </c>
      <c r="N377" s="20" t="s">
        <v>180</v>
      </c>
      <c r="O377" s="21" t="s">
        <v>281</v>
      </c>
      <c r="P377" s="52" t="s">
        <v>1657</v>
      </c>
      <c r="Q377" s="17">
        <v>2147</v>
      </c>
      <c r="R377" s="39">
        <v>2009</v>
      </c>
      <c r="S377" s="17">
        <v>1586</v>
      </c>
      <c r="T377" s="39">
        <v>2015</v>
      </c>
      <c r="U377" s="39">
        <v>2009</v>
      </c>
      <c r="V377" s="24"/>
    </row>
    <row r="378" spans="1:22" ht="25.5">
      <c r="A378" s="24" t="s">
        <v>1666</v>
      </c>
      <c r="B378" s="53"/>
      <c r="C378" s="15" t="s">
        <v>111</v>
      </c>
      <c r="D378" s="16" t="s">
        <v>266</v>
      </c>
      <c r="E378" s="17" t="s">
        <v>213</v>
      </c>
      <c r="F378" s="34" t="s">
        <v>1667</v>
      </c>
      <c r="G378" s="15" t="s">
        <v>1668</v>
      </c>
      <c r="H378" s="35"/>
      <c r="I378" s="49" t="s">
        <v>266</v>
      </c>
      <c r="J378" s="18">
        <v>2582284.5</v>
      </c>
      <c r="K378" s="19">
        <v>17.218140999999999</v>
      </c>
      <c r="L378" s="19">
        <v>40.996504999999999</v>
      </c>
      <c r="M378" s="20" t="s">
        <v>179</v>
      </c>
      <c r="N378" s="20" t="s">
        <v>180</v>
      </c>
      <c r="O378" s="21" t="s">
        <v>306</v>
      </c>
      <c r="P378" s="50" t="s">
        <v>1652</v>
      </c>
      <c r="Q378" s="17">
        <v>649</v>
      </c>
      <c r="R378" s="39">
        <v>2002</v>
      </c>
      <c r="S378" s="17"/>
      <c r="T378" s="39"/>
      <c r="U378" s="39">
        <v>2002</v>
      </c>
      <c r="V378" s="24"/>
    </row>
    <row r="379" spans="1:22" ht="25.5">
      <c r="A379" s="24" t="s">
        <v>1669</v>
      </c>
      <c r="B379" s="53"/>
      <c r="C379" s="15" t="s">
        <v>1670</v>
      </c>
      <c r="D379" s="16" t="s">
        <v>266</v>
      </c>
      <c r="E379" s="17" t="s">
        <v>433</v>
      </c>
      <c r="F379" s="34" t="s">
        <v>1671</v>
      </c>
      <c r="G379" s="15" t="s">
        <v>1672</v>
      </c>
      <c r="H379" s="35"/>
      <c r="I379" s="49" t="s">
        <v>266</v>
      </c>
      <c r="J379" s="18">
        <v>1910890.53</v>
      </c>
      <c r="K379" s="19">
        <v>18.069389999999999</v>
      </c>
      <c r="L379" s="19">
        <v>40.540416999999998</v>
      </c>
      <c r="M379" s="20" t="s">
        <v>179</v>
      </c>
      <c r="N379" s="20" t="s">
        <v>180</v>
      </c>
      <c r="O379" s="21" t="s">
        <v>306</v>
      </c>
      <c r="P379" s="50" t="s">
        <v>1652</v>
      </c>
      <c r="Q379" s="17">
        <v>649</v>
      </c>
      <c r="R379" s="39">
        <v>2002</v>
      </c>
      <c r="S379" s="17"/>
      <c r="T379" s="39"/>
      <c r="U379" s="39">
        <v>2002</v>
      </c>
      <c r="V379" s="24"/>
    </row>
    <row r="380" spans="1:22" ht="25.5">
      <c r="A380" s="53" t="s">
        <v>1673</v>
      </c>
      <c r="B380" s="53"/>
      <c r="C380" s="15" t="s">
        <v>1670</v>
      </c>
      <c r="D380" s="16" t="s">
        <v>266</v>
      </c>
      <c r="E380" s="17" t="s">
        <v>433</v>
      </c>
      <c r="F380" s="17" t="s">
        <v>540</v>
      </c>
      <c r="G380" s="15" t="s">
        <v>1674</v>
      </c>
      <c r="H380" s="35"/>
      <c r="I380" s="49" t="s">
        <v>266</v>
      </c>
      <c r="J380" s="18">
        <v>786563.86</v>
      </c>
      <c r="K380" s="19">
        <v>18.067083</v>
      </c>
      <c r="L380" s="19">
        <v>40.541510000000002</v>
      </c>
      <c r="M380" s="20" t="s">
        <v>179</v>
      </c>
      <c r="N380" s="20" t="s">
        <v>180</v>
      </c>
      <c r="O380" s="21" t="s">
        <v>306</v>
      </c>
      <c r="P380" s="50" t="s">
        <v>1675</v>
      </c>
      <c r="Q380" s="17">
        <v>1249</v>
      </c>
      <c r="R380" s="39">
        <v>1998</v>
      </c>
      <c r="S380" s="17"/>
      <c r="T380" s="39"/>
      <c r="U380" s="39">
        <v>1998</v>
      </c>
      <c r="V380" s="24"/>
    </row>
    <row r="381" spans="1:22" ht="25.5">
      <c r="A381" s="53" t="s">
        <v>1676</v>
      </c>
      <c r="B381" s="53"/>
      <c r="C381" s="15" t="s">
        <v>125</v>
      </c>
      <c r="D381" s="16" t="s">
        <v>266</v>
      </c>
      <c r="E381" s="17" t="s">
        <v>205</v>
      </c>
      <c r="F381" s="34" t="s">
        <v>1677</v>
      </c>
      <c r="G381" s="15" t="s">
        <v>1678</v>
      </c>
      <c r="H381" s="35"/>
      <c r="I381" s="49" t="s">
        <v>266</v>
      </c>
      <c r="J381" s="18">
        <v>1895000</v>
      </c>
      <c r="K381" s="19">
        <v>18.448674</v>
      </c>
      <c r="L381" s="19">
        <v>40.029750999999997</v>
      </c>
      <c r="M381" s="20" t="s">
        <v>179</v>
      </c>
      <c r="N381" s="20" t="s">
        <v>180</v>
      </c>
      <c r="O381" s="21" t="s">
        <v>181</v>
      </c>
      <c r="P381" s="52" t="s">
        <v>1657</v>
      </c>
      <c r="Q381" s="17">
        <v>1081</v>
      </c>
      <c r="R381" s="39">
        <v>2007</v>
      </c>
      <c r="S381" s="17">
        <v>2147</v>
      </c>
      <c r="T381" s="39">
        <v>2009</v>
      </c>
      <c r="U381" s="39">
        <v>2009</v>
      </c>
      <c r="V381" s="24" t="s">
        <v>1679</v>
      </c>
    </row>
    <row r="382" spans="1:22" ht="25.5">
      <c r="A382" s="24" t="s">
        <v>1680</v>
      </c>
      <c r="B382" s="53"/>
      <c r="C382" s="15" t="s">
        <v>125</v>
      </c>
      <c r="D382" s="16" t="s">
        <v>266</v>
      </c>
      <c r="E382" s="17" t="s">
        <v>205</v>
      </c>
      <c r="F382" s="34" t="s">
        <v>1681</v>
      </c>
      <c r="G382" s="15" t="s">
        <v>1682</v>
      </c>
      <c r="H382" s="35"/>
      <c r="I382" s="49" t="s">
        <v>266</v>
      </c>
      <c r="J382" s="18">
        <v>1032913.8</v>
      </c>
      <c r="K382" s="19">
        <v>18.455327</v>
      </c>
      <c r="L382" s="19">
        <v>40.034284999999997</v>
      </c>
      <c r="M382" s="20" t="s">
        <v>179</v>
      </c>
      <c r="N382" s="20" t="s">
        <v>180</v>
      </c>
      <c r="O382" s="21" t="s">
        <v>276</v>
      </c>
      <c r="P382" s="50" t="s">
        <v>1652</v>
      </c>
      <c r="Q382" s="17">
        <v>673</v>
      </c>
      <c r="R382" s="39">
        <v>2004</v>
      </c>
      <c r="S382" s="17"/>
      <c r="T382" s="39"/>
      <c r="U382" s="39">
        <v>2004</v>
      </c>
      <c r="V382" s="24"/>
    </row>
    <row r="383" spans="1:22" ht="38.25">
      <c r="A383" s="24" t="s">
        <v>1683</v>
      </c>
      <c r="B383" s="53"/>
      <c r="C383" s="15" t="s">
        <v>1684</v>
      </c>
      <c r="D383" s="16" t="s">
        <v>266</v>
      </c>
      <c r="E383" s="17" t="s">
        <v>272</v>
      </c>
      <c r="F383" s="34" t="s">
        <v>1685</v>
      </c>
      <c r="G383" s="15" t="s">
        <v>1686</v>
      </c>
      <c r="H383" s="35"/>
      <c r="I383" s="49" t="s">
        <v>266</v>
      </c>
      <c r="J383" s="18">
        <v>4906340.54</v>
      </c>
      <c r="K383" s="19">
        <v>16.446331000000001</v>
      </c>
      <c r="L383" s="19">
        <v>41.264755999999998</v>
      </c>
      <c r="M383" s="20" t="s">
        <v>179</v>
      </c>
      <c r="N383" s="20" t="s">
        <v>180</v>
      </c>
      <c r="O383" s="21" t="s">
        <v>306</v>
      </c>
      <c r="P383" s="22" t="s">
        <v>538</v>
      </c>
      <c r="Q383" s="17">
        <v>649</v>
      </c>
      <c r="R383" s="39">
        <v>2002</v>
      </c>
      <c r="S383" s="17"/>
      <c r="T383" s="39"/>
      <c r="U383" s="39">
        <v>2002</v>
      </c>
      <c r="V383" s="24"/>
    </row>
    <row r="384" spans="1:22" ht="63.75">
      <c r="A384" s="53" t="s">
        <v>1687</v>
      </c>
      <c r="B384" s="53"/>
      <c r="C384" s="15" t="s">
        <v>1684</v>
      </c>
      <c r="D384" s="16" t="s">
        <v>266</v>
      </c>
      <c r="E384" s="17" t="s">
        <v>272</v>
      </c>
      <c r="F384" s="34" t="s">
        <v>1688</v>
      </c>
      <c r="G384" s="15" t="s">
        <v>1689</v>
      </c>
      <c r="H384" s="35"/>
      <c r="I384" s="49" t="s">
        <v>266</v>
      </c>
      <c r="J384" s="18">
        <v>1900000</v>
      </c>
      <c r="K384" s="19">
        <v>16.446763000000001</v>
      </c>
      <c r="L384" s="19">
        <v>41.264271000000001</v>
      </c>
      <c r="M384" s="20" t="s">
        <v>179</v>
      </c>
      <c r="N384" s="20" t="s">
        <v>180</v>
      </c>
      <c r="O384" s="21" t="s">
        <v>209</v>
      </c>
      <c r="P384" s="22" t="s">
        <v>892</v>
      </c>
      <c r="Q384" s="17">
        <v>649</v>
      </c>
      <c r="R384" s="39">
        <v>2002</v>
      </c>
      <c r="S384" s="17">
        <v>1489</v>
      </c>
      <c r="T384" s="39">
        <v>2009</v>
      </c>
      <c r="U384" s="39">
        <v>2002</v>
      </c>
      <c r="V384" s="24"/>
    </row>
    <row r="385" spans="1:22" ht="51">
      <c r="A385" s="15" t="s">
        <v>1690</v>
      </c>
      <c r="B385" s="15" t="s">
        <v>1690</v>
      </c>
      <c r="C385" s="15" t="s">
        <v>5</v>
      </c>
      <c r="D385" s="16" t="s">
        <v>174</v>
      </c>
      <c r="E385" s="17" t="s">
        <v>175</v>
      </c>
      <c r="F385" s="34" t="s">
        <v>1691</v>
      </c>
      <c r="G385" s="15" t="s">
        <v>1692</v>
      </c>
      <c r="H385" s="1"/>
      <c r="I385" s="16" t="s">
        <v>174</v>
      </c>
      <c r="J385" s="18">
        <v>3100000</v>
      </c>
      <c r="K385" s="54">
        <v>15.3665</v>
      </c>
      <c r="L385" s="54">
        <v>41.164816700000003</v>
      </c>
      <c r="M385" s="20" t="s">
        <v>1693</v>
      </c>
      <c r="N385" s="20" t="s">
        <v>180</v>
      </c>
      <c r="O385" s="21" t="s">
        <v>306</v>
      </c>
      <c r="P385" s="22" t="s">
        <v>552</v>
      </c>
      <c r="Q385" s="55">
        <v>909</v>
      </c>
      <c r="R385" s="56">
        <v>45471</v>
      </c>
      <c r="S385" s="51"/>
      <c r="T385" s="51"/>
      <c r="U385" s="51">
        <v>2025</v>
      </c>
      <c r="V385" s="24"/>
    </row>
    <row r="386" spans="1:22" ht="25.5">
      <c r="A386" s="15" t="s">
        <v>1694</v>
      </c>
      <c r="B386" s="15" t="s">
        <v>1694</v>
      </c>
      <c r="C386" s="15" t="s">
        <v>1695</v>
      </c>
      <c r="D386" s="16" t="s">
        <v>174</v>
      </c>
      <c r="E386" s="17" t="s">
        <v>175</v>
      </c>
      <c r="F386" s="34" t="s">
        <v>1696</v>
      </c>
      <c r="G386" s="15" t="s">
        <v>1697</v>
      </c>
      <c r="H386" s="1"/>
      <c r="I386" s="16" t="s">
        <v>174</v>
      </c>
      <c r="J386" s="18">
        <v>980000</v>
      </c>
      <c r="K386" s="54">
        <v>15.197016</v>
      </c>
      <c r="L386" s="54">
        <v>41.397366699999999</v>
      </c>
      <c r="M386" s="20" t="s">
        <v>1693</v>
      </c>
      <c r="N386" s="20" t="s">
        <v>180</v>
      </c>
      <c r="O386" s="21" t="s">
        <v>209</v>
      </c>
      <c r="P386" s="22" t="s">
        <v>552</v>
      </c>
      <c r="Q386" s="55">
        <v>909</v>
      </c>
      <c r="R386" s="56">
        <v>45471</v>
      </c>
      <c r="S386" s="51"/>
      <c r="T386" s="51"/>
      <c r="U386" s="51">
        <v>2025</v>
      </c>
      <c r="V386" s="24"/>
    </row>
    <row r="387" spans="1:22" ht="51">
      <c r="A387" s="15" t="s">
        <v>1698</v>
      </c>
      <c r="B387" s="15" t="s">
        <v>1698</v>
      </c>
      <c r="C387" s="15" t="s">
        <v>30</v>
      </c>
      <c r="D387" s="16" t="s">
        <v>174</v>
      </c>
      <c r="E387" s="17" t="s">
        <v>175</v>
      </c>
      <c r="F387" s="34" t="s">
        <v>1699</v>
      </c>
      <c r="G387" s="15" t="s">
        <v>1700</v>
      </c>
      <c r="H387" s="1"/>
      <c r="I387" s="16" t="s">
        <v>174</v>
      </c>
      <c r="J387" s="18">
        <v>2500000</v>
      </c>
      <c r="K387" s="54">
        <v>15.500465999999999</v>
      </c>
      <c r="L387" s="54">
        <v>41.135649999999998</v>
      </c>
      <c r="M387" s="20" t="s">
        <v>1693</v>
      </c>
      <c r="N387" s="20" t="s">
        <v>180</v>
      </c>
      <c r="O387" s="21" t="s">
        <v>209</v>
      </c>
      <c r="P387" s="22" t="s">
        <v>552</v>
      </c>
      <c r="Q387" s="55">
        <v>909</v>
      </c>
      <c r="R387" s="56">
        <v>45471</v>
      </c>
      <c r="S387" s="51"/>
      <c r="T387" s="51"/>
      <c r="U387" s="51">
        <v>2025</v>
      </c>
      <c r="V387" s="24"/>
    </row>
    <row r="388" spans="1:22" ht="38.25">
      <c r="A388" s="15" t="s">
        <v>1701</v>
      </c>
      <c r="B388" s="15" t="s">
        <v>1701</v>
      </c>
      <c r="C388" s="15" t="s">
        <v>48</v>
      </c>
      <c r="D388" s="16" t="s">
        <v>174</v>
      </c>
      <c r="E388" s="17" t="s">
        <v>175</v>
      </c>
      <c r="F388" s="34" t="s">
        <v>1702</v>
      </c>
      <c r="G388" s="15" t="s">
        <v>1703</v>
      </c>
      <c r="H388" s="1"/>
      <c r="I388" s="16" t="s">
        <v>174</v>
      </c>
      <c r="J388" s="18">
        <v>4900000</v>
      </c>
      <c r="K388" s="54">
        <v>15.009233</v>
      </c>
      <c r="L388" s="54">
        <v>41.502816699999997</v>
      </c>
      <c r="M388" s="20" t="s">
        <v>1693</v>
      </c>
      <c r="N388" s="20" t="s">
        <v>180</v>
      </c>
      <c r="O388" s="21" t="s">
        <v>276</v>
      </c>
      <c r="P388" s="22" t="s">
        <v>552</v>
      </c>
      <c r="Q388" s="55">
        <v>909</v>
      </c>
      <c r="R388" s="56">
        <v>45471</v>
      </c>
      <c r="S388" s="51"/>
      <c r="T388" s="51"/>
      <c r="U388" s="51">
        <v>2025</v>
      </c>
      <c r="V388" s="24"/>
    </row>
    <row r="389" spans="1:22" ht="25.5">
      <c r="A389" s="15" t="s">
        <v>1704</v>
      </c>
      <c r="B389" s="15" t="s">
        <v>1704</v>
      </c>
      <c r="C389" s="15" t="s">
        <v>1705</v>
      </c>
      <c r="D389" s="16" t="s">
        <v>174</v>
      </c>
      <c r="E389" s="17" t="s">
        <v>213</v>
      </c>
      <c r="F389" s="34" t="s">
        <v>1706</v>
      </c>
      <c r="G389" s="15" t="s">
        <v>1707</v>
      </c>
      <c r="H389" s="1"/>
      <c r="I389" s="16" t="s">
        <v>174</v>
      </c>
      <c r="J389" s="18">
        <v>4992652.7699999996</v>
      </c>
      <c r="K389" s="54">
        <v>16.945350000000001</v>
      </c>
      <c r="L389" s="54">
        <v>40.788266700000001</v>
      </c>
      <c r="M389" s="20" t="s">
        <v>1693</v>
      </c>
      <c r="N389" s="20" t="s">
        <v>180</v>
      </c>
      <c r="O389" s="21" t="s">
        <v>276</v>
      </c>
      <c r="P389" s="22" t="s">
        <v>552</v>
      </c>
      <c r="Q389" s="55">
        <v>909</v>
      </c>
      <c r="R389" s="56">
        <v>45471</v>
      </c>
      <c r="S389" s="51"/>
      <c r="T389" s="51"/>
      <c r="U389" s="51">
        <v>2025</v>
      </c>
      <c r="V389" s="24"/>
    </row>
    <row r="390" spans="1:22" ht="38.25">
      <c r="A390" s="15" t="s">
        <v>1708</v>
      </c>
      <c r="B390" s="15" t="s">
        <v>1708</v>
      </c>
      <c r="C390" s="15" t="s">
        <v>107</v>
      </c>
      <c r="D390" s="16" t="s">
        <v>174</v>
      </c>
      <c r="E390" s="17" t="s">
        <v>175</v>
      </c>
      <c r="F390" s="34" t="s">
        <v>1709</v>
      </c>
      <c r="G390" s="15" t="s">
        <v>1710</v>
      </c>
      <c r="H390" s="1"/>
      <c r="I390" s="16" t="s">
        <v>174</v>
      </c>
      <c r="J390" s="18">
        <v>5000000</v>
      </c>
      <c r="K390" s="54">
        <v>15.300666</v>
      </c>
      <c r="L390" s="54">
        <v>41.245433300000002</v>
      </c>
      <c r="M390" s="20" t="s">
        <v>1693</v>
      </c>
      <c r="N390" s="20" t="s">
        <v>180</v>
      </c>
      <c r="O390" s="21" t="s">
        <v>276</v>
      </c>
      <c r="P390" s="22" t="s">
        <v>552</v>
      </c>
      <c r="Q390" s="55">
        <v>909</v>
      </c>
      <c r="R390" s="56">
        <v>45471</v>
      </c>
      <c r="S390" s="51"/>
      <c r="T390" s="51"/>
      <c r="U390" s="51">
        <v>2025</v>
      </c>
      <c r="V390" s="24"/>
    </row>
    <row r="391" spans="1:22" ht="38.25">
      <c r="A391" s="15" t="s">
        <v>1711</v>
      </c>
      <c r="B391" s="15" t="s">
        <v>1711</v>
      </c>
      <c r="C391" s="15" t="s">
        <v>1712</v>
      </c>
      <c r="D391" s="16" t="s">
        <v>266</v>
      </c>
      <c r="E391" s="17" t="s">
        <v>175</v>
      </c>
      <c r="F391" s="34" t="s">
        <v>1713</v>
      </c>
      <c r="G391" s="15" t="s">
        <v>1714</v>
      </c>
      <c r="H391" s="1"/>
      <c r="I391" s="16" t="s">
        <v>174</v>
      </c>
      <c r="J391" s="18">
        <v>5000000</v>
      </c>
      <c r="K391" s="54">
        <v>16.1498472</v>
      </c>
      <c r="L391" s="54">
        <v>41.824680999999998</v>
      </c>
      <c r="M391" s="20" t="s">
        <v>1693</v>
      </c>
      <c r="N391" s="20" t="s">
        <v>180</v>
      </c>
      <c r="O391" s="21" t="s">
        <v>276</v>
      </c>
      <c r="P391" s="22" t="s">
        <v>552</v>
      </c>
      <c r="Q391" s="55">
        <v>909</v>
      </c>
      <c r="R391" s="56">
        <v>45471</v>
      </c>
      <c r="S391" s="51"/>
      <c r="T391" s="51"/>
      <c r="U391" s="51">
        <v>2025</v>
      </c>
      <c r="V391" s="24"/>
    </row>
    <row r="392" spans="1:22" ht="76.5">
      <c r="A392" s="15" t="s">
        <v>3287</v>
      </c>
      <c r="B392" s="15" t="s">
        <v>3287</v>
      </c>
      <c r="C392" s="15" t="s">
        <v>149</v>
      </c>
      <c r="D392" s="16" t="s">
        <v>174</v>
      </c>
      <c r="E392" s="17" t="s">
        <v>272</v>
      </c>
      <c r="F392" s="34" t="s">
        <v>1715</v>
      </c>
      <c r="G392" s="15" t="s">
        <v>1716</v>
      </c>
      <c r="H392" s="1"/>
      <c r="I392" s="16" t="s">
        <v>174</v>
      </c>
      <c r="J392" s="18">
        <v>2300000</v>
      </c>
      <c r="K392" s="54">
        <v>16.06155</v>
      </c>
      <c r="L392" s="54">
        <v>41.270159999999997</v>
      </c>
      <c r="M392" s="20" t="s">
        <v>1693</v>
      </c>
      <c r="N392" s="20" t="s">
        <v>180</v>
      </c>
      <c r="O392" s="21" t="s">
        <v>209</v>
      </c>
      <c r="P392" s="22" t="s">
        <v>552</v>
      </c>
      <c r="Q392" s="55">
        <v>909</v>
      </c>
      <c r="R392" s="56">
        <v>45471</v>
      </c>
      <c r="S392" s="51">
        <v>675</v>
      </c>
      <c r="T392" s="57">
        <v>45798</v>
      </c>
      <c r="U392" s="51">
        <v>2026</v>
      </c>
      <c r="V392" s="24"/>
    </row>
    <row r="393" spans="1:22" ht="38.25">
      <c r="A393" s="15" t="s">
        <v>3288</v>
      </c>
      <c r="B393" s="15" t="s">
        <v>3288</v>
      </c>
      <c r="C393" s="15" t="s">
        <v>151</v>
      </c>
      <c r="D393" s="16" t="s">
        <v>174</v>
      </c>
      <c r="E393" s="17" t="s">
        <v>339</v>
      </c>
      <c r="F393" s="34" t="s">
        <v>1717</v>
      </c>
      <c r="G393" s="15" t="s">
        <v>1718</v>
      </c>
      <c r="H393" s="1"/>
      <c r="I393" s="16" t="s">
        <v>174</v>
      </c>
      <c r="J393" s="18">
        <v>2500000</v>
      </c>
      <c r="K393" s="54">
        <v>17.391559999999998</v>
      </c>
      <c r="L393" s="54">
        <v>40.461300000000001</v>
      </c>
      <c r="M393" s="20" t="s">
        <v>1693</v>
      </c>
      <c r="N393" s="20" t="s">
        <v>180</v>
      </c>
      <c r="O393" s="21" t="s">
        <v>209</v>
      </c>
      <c r="P393" s="22" t="s">
        <v>552</v>
      </c>
      <c r="Q393" s="55">
        <v>909</v>
      </c>
      <c r="R393" s="56">
        <v>45471</v>
      </c>
      <c r="S393" s="51">
        <v>675</v>
      </c>
      <c r="T393" s="57">
        <v>45798</v>
      </c>
      <c r="U393" s="51">
        <v>2026</v>
      </c>
      <c r="V393" s="24"/>
    </row>
    <row r="394" spans="1:22" ht="38.25">
      <c r="A394" s="15" t="s">
        <v>3289</v>
      </c>
      <c r="B394" s="15" t="s">
        <v>3289</v>
      </c>
      <c r="C394" s="15" t="s">
        <v>150</v>
      </c>
      <c r="D394" s="16" t="s">
        <v>174</v>
      </c>
      <c r="E394" s="17" t="s">
        <v>175</v>
      </c>
      <c r="F394" s="34" t="s">
        <v>1719</v>
      </c>
      <c r="G394" s="15" t="s">
        <v>1720</v>
      </c>
      <c r="H394" s="1"/>
      <c r="I394" s="16" t="s">
        <v>174</v>
      </c>
      <c r="J394" s="18">
        <v>4300000</v>
      </c>
      <c r="K394" s="60">
        <v>14.973473</v>
      </c>
      <c r="L394" s="54">
        <v>41.594799999999999</v>
      </c>
      <c r="M394" s="20" t="s">
        <v>1693</v>
      </c>
      <c r="N394" s="20" t="s">
        <v>180</v>
      </c>
      <c r="O394" s="21" t="s">
        <v>209</v>
      </c>
      <c r="P394" s="22" t="s">
        <v>552</v>
      </c>
      <c r="Q394" s="55">
        <v>909</v>
      </c>
      <c r="R394" s="56">
        <v>45471</v>
      </c>
      <c r="S394" s="51">
        <v>675</v>
      </c>
      <c r="T394" s="57">
        <v>45798</v>
      </c>
      <c r="U394" s="51">
        <v>2026</v>
      </c>
      <c r="V394" s="24"/>
    </row>
    <row r="395" spans="1:22" ht="51">
      <c r="A395" s="15" t="s">
        <v>3290</v>
      </c>
      <c r="B395" s="15" t="s">
        <v>3290</v>
      </c>
      <c r="C395" s="15" t="s">
        <v>152</v>
      </c>
      <c r="D395" s="16" t="s">
        <v>174</v>
      </c>
      <c r="E395" s="17" t="s">
        <v>175</v>
      </c>
      <c r="F395" s="34" t="s">
        <v>1721</v>
      </c>
      <c r="G395" s="15" t="s">
        <v>1722</v>
      </c>
      <c r="H395" s="1"/>
      <c r="I395" s="16" t="s">
        <v>174</v>
      </c>
      <c r="J395" s="18">
        <v>3350000</v>
      </c>
      <c r="K395" s="54">
        <v>15.471399999999999</v>
      </c>
      <c r="L395" s="54">
        <v>41.259419999999999</v>
      </c>
      <c r="M395" s="20" t="s">
        <v>1693</v>
      </c>
      <c r="N395" s="20" t="s">
        <v>180</v>
      </c>
      <c r="O395" s="21" t="s">
        <v>209</v>
      </c>
      <c r="P395" s="22" t="s">
        <v>552</v>
      </c>
      <c r="Q395" s="55">
        <v>909</v>
      </c>
      <c r="R395" s="56">
        <v>45471</v>
      </c>
      <c r="S395" s="51">
        <v>675</v>
      </c>
      <c r="T395" s="57">
        <v>45798</v>
      </c>
      <c r="U395" s="51">
        <v>2026</v>
      </c>
      <c r="V395" s="24"/>
    </row>
    <row r="396" spans="1:22" ht="76.5">
      <c r="A396" s="15" t="s">
        <v>3291</v>
      </c>
      <c r="B396" s="15" t="s">
        <v>3291</v>
      </c>
      <c r="C396" s="15" t="s">
        <v>148</v>
      </c>
      <c r="D396" s="16" t="s">
        <v>174</v>
      </c>
      <c r="E396" s="17" t="s">
        <v>213</v>
      </c>
      <c r="F396" s="34" t="s">
        <v>1723</v>
      </c>
      <c r="G396" s="15" t="s">
        <v>1724</v>
      </c>
      <c r="H396" s="1"/>
      <c r="I396" s="16" t="s">
        <v>174</v>
      </c>
      <c r="J396" s="18">
        <v>2800000</v>
      </c>
      <c r="K396" s="54">
        <v>17.236429999999999</v>
      </c>
      <c r="L396" s="54">
        <v>40.783329999999999</v>
      </c>
      <c r="M396" s="20" t="s">
        <v>1693</v>
      </c>
      <c r="N396" s="20" t="s">
        <v>180</v>
      </c>
      <c r="O396" s="21" t="s">
        <v>209</v>
      </c>
      <c r="P396" s="22" t="s">
        <v>552</v>
      </c>
      <c r="Q396" s="55">
        <v>909</v>
      </c>
      <c r="R396" s="56">
        <v>45471</v>
      </c>
      <c r="S396" s="51">
        <v>675</v>
      </c>
      <c r="T396" s="57">
        <v>45798</v>
      </c>
      <c r="U396" s="51">
        <v>2026</v>
      </c>
      <c r="V396" s="24"/>
    </row>
    <row r="397" spans="1:22" ht="76.5">
      <c r="A397" s="15" t="s">
        <v>3292</v>
      </c>
      <c r="B397" s="15" t="s">
        <v>3292</v>
      </c>
      <c r="C397" s="15" t="s">
        <v>153</v>
      </c>
      <c r="D397" s="16" t="s">
        <v>174</v>
      </c>
      <c r="E397" s="17" t="s">
        <v>175</v>
      </c>
      <c r="F397" s="34" t="s">
        <v>1725</v>
      </c>
      <c r="G397" s="15" t="s">
        <v>1726</v>
      </c>
      <c r="H397" s="1"/>
      <c r="I397" s="16" t="s">
        <v>174</v>
      </c>
      <c r="J397" s="18">
        <v>2502850.54</v>
      </c>
      <c r="K397" s="54">
        <v>15.51483</v>
      </c>
      <c r="L397" s="54">
        <v>41.809420000000003</v>
      </c>
      <c r="M397" s="20" t="s">
        <v>1693</v>
      </c>
      <c r="N397" s="20" t="s">
        <v>180</v>
      </c>
      <c r="O397" s="21" t="s">
        <v>209</v>
      </c>
      <c r="P397" s="22" t="s">
        <v>552</v>
      </c>
      <c r="Q397" s="55">
        <v>909</v>
      </c>
      <c r="R397" s="56">
        <v>45471</v>
      </c>
      <c r="S397" s="51">
        <v>675</v>
      </c>
      <c r="T397" s="57">
        <v>45798</v>
      </c>
      <c r="U397" s="51">
        <v>2026</v>
      </c>
      <c r="V397" s="24"/>
    </row>
    <row r="398" spans="1:22" ht="25.5">
      <c r="A398" s="37" t="s">
        <v>1727</v>
      </c>
      <c r="B398" s="37"/>
      <c r="C398" s="15" t="s">
        <v>1728</v>
      </c>
      <c r="D398" s="16" t="s">
        <v>174</v>
      </c>
      <c r="E398" s="17" t="s">
        <v>175</v>
      </c>
      <c r="F398" s="17" t="s">
        <v>540</v>
      </c>
      <c r="G398" s="15" t="s">
        <v>1729</v>
      </c>
      <c r="H398" s="15"/>
      <c r="I398" s="16" t="s">
        <v>174</v>
      </c>
      <c r="J398" s="18">
        <v>516456.9</v>
      </c>
      <c r="K398" s="60">
        <v>15.326774</v>
      </c>
      <c r="L398" s="54">
        <v>41.153272000000001</v>
      </c>
      <c r="M398" s="20" t="s">
        <v>179</v>
      </c>
      <c r="N398" s="14" t="s">
        <v>180</v>
      </c>
      <c r="O398" s="21" t="s">
        <v>181</v>
      </c>
      <c r="P398" s="52" t="s">
        <v>1730</v>
      </c>
      <c r="Q398" s="61"/>
      <c r="R398" s="61"/>
      <c r="S398" s="61"/>
      <c r="T398" s="61"/>
      <c r="U398" s="62">
        <v>2000</v>
      </c>
      <c r="V398" s="24"/>
    </row>
    <row r="399" spans="1:22" ht="25.5">
      <c r="A399" s="37" t="s">
        <v>1731</v>
      </c>
      <c r="B399" s="37"/>
      <c r="C399" s="15" t="s">
        <v>1728</v>
      </c>
      <c r="D399" s="16" t="s">
        <v>174</v>
      </c>
      <c r="E399" s="17" t="s">
        <v>175</v>
      </c>
      <c r="F399" s="17" t="s">
        <v>540</v>
      </c>
      <c r="G399" s="15" t="s">
        <v>1732</v>
      </c>
      <c r="H399" s="15"/>
      <c r="I399" s="16" t="s">
        <v>174</v>
      </c>
      <c r="J399" s="18">
        <v>516456.9</v>
      </c>
      <c r="K399" s="63">
        <v>15.327310000000001</v>
      </c>
      <c r="L399" s="64">
        <v>41.153272000000001</v>
      </c>
      <c r="M399" s="20" t="s">
        <v>179</v>
      </c>
      <c r="N399" s="14" t="s">
        <v>180</v>
      </c>
      <c r="O399" s="21" t="s">
        <v>181</v>
      </c>
      <c r="P399" s="52" t="s">
        <v>1730</v>
      </c>
      <c r="Q399" s="61"/>
      <c r="R399" s="61"/>
      <c r="S399" s="61"/>
      <c r="T399" s="61"/>
      <c r="U399" s="62">
        <v>2000</v>
      </c>
      <c r="V399" s="24"/>
    </row>
    <row r="400" spans="1:22" ht="25.5">
      <c r="A400" s="37" t="s">
        <v>1733</v>
      </c>
      <c r="B400" s="25"/>
      <c r="C400" s="27" t="s">
        <v>1728</v>
      </c>
      <c r="D400" s="16" t="s">
        <v>174</v>
      </c>
      <c r="E400" s="26" t="s">
        <v>175</v>
      </c>
      <c r="F400" s="17" t="s">
        <v>540</v>
      </c>
      <c r="G400" s="27" t="s">
        <v>1734</v>
      </c>
      <c r="H400" s="15"/>
      <c r="I400" s="16" t="s">
        <v>174</v>
      </c>
      <c r="J400" s="18">
        <v>516456.9</v>
      </c>
      <c r="K400" s="60">
        <v>15.3269</v>
      </c>
      <c r="L400" s="54">
        <v>41.153323</v>
      </c>
      <c r="M400" s="20" t="s">
        <v>179</v>
      </c>
      <c r="N400" s="14" t="s">
        <v>180</v>
      </c>
      <c r="O400" s="21" t="s">
        <v>181</v>
      </c>
      <c r="P400" s="52" t="s">
        <v>1730</v>
      </c>
      <c r="Q400" s="61"/>
      <c r="R400" s="61"/>
      <c r="S400" s="61"/>
      <c r="T400" s="61"/>
      <c r="U400" s="62">
        <v>2000</v>
      </c>
      <c r="V400" s="24"/>
    </row>
    <row r="401" spans="1:22" ht="49.5">
      <c r="A401" s="37" t="s">
        <v>1735</v>
      </c>
      <c r="B401" s="1"/>
      <c r="C401" s="27" t="s">
        <v>1728</v>
      </c>
      <c r="D401" s="16" t="s">
        <v>174</v>
      </c>
      <c r="E401" s="26" t="s">
        <v>175</v>
      </c>
      <c r="F401" s="17" t="s">
        <v>540</v>
      </c>
      <c r="G401" s="27" t="s">
        <v>1736</v>
      </c>
      <c r="H401" s="1"/>
      <c r="I401" s="16" t="s">
        <v>174</v>
      </c>
      <c r="J401" s="18">
        <v>516456.9</v>
      </c>
      <c r="K401" s="54">
        <v>15.324824</v>
      </c>
      <c r="L401" s="54">
        <v>41.157482000000002</v>
      </c>
      <c r="M401" s="20" t="s">
        <v>179</v>
      </c>
      <c r="N401" s="14" t="s">
        <v>180</v>
      </c>
      <c r="O401" s="21" t="s">
        <v>181</v>
      </c>
      <c r="P401" s="52" t="s">
        <v>1737</v>
      </c>
      <c r="Q401" s="62">
        <v>1492</v>
      </c>
      <c r="R401" s="65">
        <v>36460</v>
      </c>
      <c r="S401" s="61"/>
      <c r="T401" s="61"/>
      <c r="U401" s="62">
        <f>YEAR(R401)</f>
        <v>1999</v>
      </c>
      <c r="V401" s="24"/>
    </row>
    <row r="402" spans="1:22" ht="16.5">
      <c r="A402" s="37" t="s">
        <v>1738</v>
      </c>
      <c r="B402" s="1"/>
      <c r="C402" s="27" t="s">
        <v>1728</v>
      </c>
      <c r="D402" s="16" t="s">
        <v>174</v>
      </c>
      <c r="E402" s="26" t="s">
        <v>175</v>
      </c>
      <c r="F402" s="17" t="s">
        <v>1739</v>
      </c>
      <c r="G402" s="27" t="s">
        <v>1740</v>
      </c>
      <c r="H402" s="1" t="s">
        <v>1741</v>
      </c>
      <c r="I402" s="16" t="s">
        <v>174</v>
      </c>
      <c r="J402" s="18">
        <v>774685.35</v>
      </c>
      <c r="K402" s="60">
        <v>15.327398000000001</v>
      </c>
      <c r="L402" s="54">
        <v>41.153284999999997</v>
      </c>
      <c r="M402" s="20" t="s">
        <v>179</v>
      </c>
      <c r="N402" s="14" t="s">
        <v>180</v>
      </c>
      <c r="O402" s="21" t="s">
        <v>181</v>
      </c>
      <c r="P402" s="22" t="s">
        <v>538</v>
      </c>
      <c r="Q402" s="61"/>
      <c r="R402" s="61"/>
      <c r="S402" s="61"/>
      <c r="T402" s="61"/>
      <c r="U402" s="62">
        <v>2002</v>
      </c>
      <c r="V402" s="24"/>
    </row>
    <row r="403" spans="1:22" ht="16.5">
      <c r="A403" s="37" t="s">
        <v>1742</v>
      </c>
      <c r="B403" s="1"/>
      <c r="C403" s="27" t="s">
        <v>1728</v>
      </c>
      <c r="D403" s="16" t="s">
        <v>174</v>
      </c>
      <c r="E403" s="26" t="s">
        <v>175</v>
      </c>
      <c r="F403" s="17" t="s">
        <v>1743</v>
      </c>
      <c r="G403" s="27" t="s">
        <v>1744</v>
      </c>
      <c r="H403" s="1"/>
      <c r="I403" s="16" t="s">
        <v>174</v>
      </c>
      <c r="J403" s="18">
        <v>516456.9</v>
      </c>
      <c r="K403" s="54">
        <v>15.339587999999999</v>
      </c>
      <c r="L403" s="54">
        <v>41.160713999999999</v>
      </c>
      <c r="M403" s="20" t="s">
        <v>179</v>
      </c>
      <c r="N403" s="14" t="s">
        <v>180</v>
      </c>
      <c r="O403" s="21" t="s">
        <v>181</v>
      </c>
      <c r="P403" s="22" t="s">
        <v>538</v>
      </c>
      <c r="Q403" s="61"/>
      <c r="R403" s="61"/>
      <c r="S403" s="61"/>
      <c r="T403" s="61"/>
      <c r="U403" s="62">
        <v>2003</v>
      </c>
      <c r="V403" s="24"/>
    </row>
    <row r="404" spans="1:22" ht="16.5">
      <c r="A404" s="37" t="s">
        <v>1745</v>
      </c>
      <c r="B404" s="1"/>
      <c r="C404" s="27" t="s">
        <v>1728</v>
      </c>
      <c r="D404" s="16" t="s">
        <v>174</v>
      </c>
      <c r="E404" s="26" t="s">
        <v>175</v>
      </c>
      <c r="F404" s="17" t="s">
        <v>1746</v>
      </c>
      <c r="G404" s="27" t="s">
        <v>1747</v>
      </c>
      <c r="H404" s="1"/>
      <c r="I404" s="16" t="s">
        <v>174</v>
      </c>
      <c r="J404" s="18">
        <v>516456.9</v>
      </c>
      <c r="K404" s="54">
        <v>15.332088000000001</v>
      </c>
      <c r="L404" s="54">
        <v>41.156013000000002</v>
      </c>
      <c r="M404" s="20" t="s">
        <v>179</v>
      </c>
      <c r="N404" s="14" t="s">
        <v>180</v>
      </c>
      <c r="O404" s="21" t="s">
        <v>181</v>
      </c>
      <c r="P404" s="22" t="s">
        <v>538</v>
      </c>
      <c r="Q404" s="61"/>
      <c r="R404" s="61"/>
      <c r="S404" s="61"/>
      <c r="T404" s="61"/>
      <c r="U404" s="62">
        <v>2003</v>
      </c>
      <c r="V404" s="24"/>
    </row>
    <row r="405" spans="1:22" ht="16.5">
      <c r="A405" s="37" t="s">
        <v>1748</v>
      </c>
      <c r="B405" s="1"/>
      <c r="C405" s="27" t="s">
        <v>1728</v>
      </c>
      <c r="D405" s="16" t="s">
        <v>174</v>
      </c>
      <c r="E405" s="26" t="s">
        <v>175</v>
      </c>
      <c r="F405" s="17" t="s">
        <v>1749</v>
      </c>
      <c r="G405" s="27" t="s">
        <v>1750</v>
      </c>
      <c r="H405" s="1"/>
      <c r="I405" s="16" t="s">
        <v>174</v>
      </c>
      <c r="J405" s="18">
        <v>600000</v>
      </c>
      <c r="K405" s="54">
        <v>15.332957</v>
      </c>
      <c r="L405" s="60">
        <v>41.155932999999997</v>
      </c>
      <c r="M405" s="20" t="s">
        <v>179</v>
      </c>
      <c r="N405" s="14" t="s">
        <v>180</v>
      </c>
      <c r="O405" s="21" t="s">
        <v>181</v>
      </c>
      <c r="P405" s="52" t="s">
        <v>1751</v>
      </c>
      <c r="Q405" s="62">
        <v>741</v>
      </c>
      <c r="R405" s="62">
        <v>2005</v>
      </c>
      <c r="S405" s="61"/>
      <c r="T405" s="61"/>
      <c r="U405" s="62">
        <v>2005</v>
      </c>
      <c r="V405" s="24"/>
    </row>
    <row r="406" spans="1:22" ht="16.5">
      <c r="A406" s="37" t="s">
        <v>1752</v>
      </c>
      <c r="B406" s="1"/>
      <c r="C406" s="27" t="s">
        <v>1728</v>
      </c>
      <c r="D406" s="16" t="s">
        <v>174</v>
      </c>
      <c r="E406" s="26" t="s">
        <v>175</v>
      </c>
      <c r="F406" s="17" t="s">
        <v>1753</v>
      </c>
      <c r="G406" s="27" t="s">
        <v>1754</v>
      </c>
      <c r="H406" s="1"/>
      <c r="I406" s="16" t="s">
        <v>174</v>
      </c>
      <c r="J406" s="18">
        <v>516456.9</v>
      </c>
      <c r="K406" s="54">
        <v>15.32959</v>
      </c>
      <c r="L406" s="54">
        <v>41.154649999999997</v>
      </c>
      <c r="M406" s="20" t="s">
        <v>179</v>
      </c>
      <c r="N406" s="14" t="s">
        <v>180</v>
      </c>
      <c r="O406" s="21" t="s">
        <v>181</v>
      </c>
      <c r="P406" s="52" t="s">
        <v>1751</v>
      </c>
      <c r="Q406" s="62">
        <v>741</v>
      </c>
      <c r="R406" s="62">
        <v>2005</v>
      </c>
      <c r="S406" s="61"/>
      <c r="T406" s="61"/>
      <c r="U406" s="62">
        <v>2005</v>
      </c>
      <c r="V406" s="24"/>
    </row>
    <row r="407" spans="1:22" ht="25.5">
      <c r="A407" s="37" t="s">
        <v>1755</v>
      </c>
      <c r="B407" s="1"/>
      <c r="C407" s="27" t="s">
        <v>1728</v>
      </c>
      <c r="D407" s="16" t="s">
        <v>174</v>
      </c>
      <c r="E407" s="26" t="s">
        <v>175</v>
      </c>
      <c r="F407" s="17" t="s">
        <v>1756</v>
      </c>
      <c r="G407" s="27" t="s">
        <v>1757</v>
      </c>
      <c r="H407" s="27" t="s">
        <v>1758</v>
      </c>
      <c r="I407" s="16" t="s">
        <v>174</v>
      </c>
      <c r="J407" s="18">
        <v>1000000</v>
      </c>
      <c r="K407" s="54">
        <v>15.332754</v>
      </c>
      <c r="L407" s="54">
        <v>41.157454000000001</v>
      </c>
      <c r="M407" s="20" t="s">
        <v>179</v>
      </c>
      <c r="N407" s="14" t="s">
        <v>180</v>
      </c>
      <c r="O407" s="21" t="s">
        <v>181</v>
      </c>
      <c r="P407" s="52" t="s">
        <v>1759</v>
      </c>
      <c r="Q407" s="62">
        <v>520</v>
      </c>
      <c r="R407" s="65">
        <v>40232</v>
      </c>
      <c r="S407" s="61"/>
      <c r="T407" s="61"/>
      <c r="U407" s="62">
        <f>YEAR(R407)</f>
        <v>2010</v>
      </c>
      <c r="V407" s="24"/>
    </row>
    <row r="408" spans="1:22" ht="16.5">
      <c r="A408" s="37" t="s">
        <v>1761</v>
      </c>
      <c r="B408" s="1"/>
      <c r="C408" s="27" t="s">
        <v>1762</v>
      </c>
      <c r="D408" s="16" t="s">
        <v>174</v>
      </c>
      <c r="E408" s="26" t="s">
        <v>213</v>
      </c>
      <c r="F408" s="17" t="s">
        <v>540</v>
      </c>
      <c r="G408" s="27" t="s">
        <v>1763</v>
      </c>
      <c r="H408" s="1"/>
      <c r="I408" s="16" t="s">
        <v>174</v>
      </c>
      <c r="J408" s="18">
        <v>1000000</v>
      </c>
      <c r="K408" s="28">
        <v>17.246801999999999</v>
      </c>
      <c r="L408" s="66">
        <v>40.782037000000003</v>
      </c>
      <c r="M408" s="20" t="s">
        <v>216</v>
      </c>
      <c r="N408" s="14" t="s">
        <v>180</v>
      </c>
      <c r="O408" s="21" t="s">
        <v>181</v>
      </c>
      <c r="P408" s="52" t="s">
        <v>1764</v>
      </c>
      <c r="Q408" s="62">
        <v>199</v>
      </c>
      <c r="R408" s="65">
        <v>39869</v>
      </c>
      <c r="S408" s="61"/>
      <c r="T408" s="61"/>
      <c r="U408" s="62">
        <f>YEAR(R408)</f>
        <v>2009</v>
      </c>
      <c r="V408" s="24"/>
    </row>
    <row r="409" spans="1:22" ht="49.5">
      <c r="A409" s="37" t="s">
        <v>1765</v>
      </c>
      <c r="B409" s="37"/>
      <c r="C409" s="15" t="s">
        <v>1766</v>
      </c>
      <c r="D409" s="16" t="s">
        <v>174</v>
      </c>
      <c r="E409" s="26" t="s">
        <v>175</v>
      </c>
      <c r="F409" s="17" t="s">
        <v>1767</v>
      </c>
      <c r="G409" s="15" t="s">
        <v>1768</v>
      </c>
      <c r="H409" s="15"/>
      <c r="I409" s="16" t="s">
        <v>174</v>
      </c>
      <c r="J409" s="18">
        <v>361519.83</v>
      </c>
      <c r="K409" s="19">
        <v>15.1244283188797</v>
      </c>
      <c r="L409" s="19">
        <v>41.432554500661503</v>
      </c>
      <c r="M409" s="20" t="s">
        <v>179</v>
      </c>
      <c r="N409" s="14" t="s">
        <v>180</v>
      </c>
      <c r="O409" s="21" t="s">
        <v>181</v>
      </c>
      <c r="P409" s="52" t="s">
        <v>1737</v>
      </c>
      <c r="Q409" s="62">
        <v>1492</v>
      </c>
      <c r="R409" s="65">
        <v>36460</v>
      </c>
      <c r="S409" s="61"/>
      <c r="T409" s="61"/>
      <c r="U409" s="62">
        <f>YEAR(R409)</f>
        <v>1999</v>
      </c>
      <c r="V409" s="24"/>
    </row>
    <row r="410" spans="1:22" ht="38.25">
      <c r="A410" s="37" t="s">
        <v>1769</v>
      </c>
      <c r="B410" s="37"/>
      <c r="C410" s="15" t="s">
        <v>1766</v>
      </c>
      <c r="D410" s="16" t="s">
        <v>174</v>
      </c>
      <c r="E410" s="26" t="s">
        <v>175</v>
      </c>
      <c r="F410" s="17" t="s">
        <v>1770</v>
      </c>
      <c r="G410" s="15" t="s">
        <v>1771</v>
      </c>
      <c r="H410" s="15" t="s">
        <v>1772</v>
      </c>
      <c r="I410" s="16" t="s">
        <v>174</v>
      </c>
      <c r="J410" s="18">
        <v>600000</v>
      </c>
      <c r="K410" s="19">
        <v>15.120604999999999</v>
      </c>
      <c r="L410" s="19">
        <v>41.431766000000003</v>
      </c>
      <c r="M410" s="20" t="s">
        <v>179</v>
      </c>
      <c r="N410" s="14" t="s">
        <v>180</v>
      </c>
      <c r="O410" s="21" t="s">
        <v>181</v>
      </c>
      <c r="P410" s="52" t="s">
        <v>1751</v>
      </c>
      <c r="Q410" s="62">
        <v>741</v>
      </c>
      <c r="R410" s="62">
        <v>2005</v>
      </c>
      <c r="S410" s="61"/>
      <c r="T410" s="61"/>
      <c r="U410" s="62">
        <v>2005</v>
      </c>
      <c r="V410" s="24"/>
    </row>
    <row r="411" spans="1:22" ht="33.75" customHeight="1">
      <c r="A411" s="37" t="s">
        <v>1773</v>
      </c>
      <c r="B411" s="37"/>
      <c r="C411" s="15" t="s">
        <v>1766</v>
      </c>
      <c r="D411" s="16" t="s">
        <v>174</v>
      </c>
      <c r="E411" s="26" t="s">
        <v>175</v>
      </c>
      <c r="F411" s="17" t="s">
        <v>1774</v>
      </c>
      <c r="G411" s="15" t="s">
        <v>1775</v>
      </c>
      <c r="H411" s="15" t="s">
        <v>1776</v>
      </c>
      <c r="I411" s="16" t="s">
        <v>174</v>
      </c>
      <c r="J411" s="18">
        <v>459646.64</v>
      </c>
      <c r="K411" s="19">
        <v>15.1244283188797</v>
      </c>
      <c r="L411" s="19">
        <v>41.432554500661503</v>
      </c>
      <c r="M411" s="20" t="s">
        <v>179</v>
      </c>
      <c r="N411" s="14" t="s">
        <v>180</v>
      </c>
      <c r="O411" s="21" t="s">
        <v>181</v>
      </c>
      <c r="P411" s="52" t="s">
        <v>1751</v>
      </c>
      <c r="Q411" s="62">
        <v>741</v>
      </c>
      <c r="R411" s="62">
        <v>2005</v>
      </c>
      <c r="S411" s="61"/>
      <c r="T411" s="61"/>
      <c r="U411" s="62">
        <v>2005</v>
      </c>
      <c r="V411" s="24"/>
    </row>
    <row r="412" spans="1:22" ht="49.5">
      <c r="A412" s="37" t="s">
        <v>1777</v>
      </c>
      <c r="B412" s="37"/>
      <c r="C412" s="15" t="s">
        <v>1766</v>
      </c>
      <c r="D412" s="16" t="s">
        <v>174</v>
      </c>
      <c r="E412" s="26" t="s">
        <v>175</v>
      </c>
      <c r="F412" s="17" t="s">
        <v>1778</v>
      </c>
      <c r="G412" s="15" t="s">
        <v>1779</v>
      </c>
      <c r="H412" s="15"/>
      <c r="I412" s="16" t="s">
        <v>174</v>
      </c>
      <c r="J412" s="18">
        <v>1100000</v>
      </c>
      <c r="K412" s="19">
        <v>15.120606</v>
      </c>
      <c r="L412" s="19">
        <v>41.431767000000001</v>
      </c>
      <c r="M412" s="20" t="s">
        <v>179</v>
      </c>
      <c r="N412" s="14" t="s">
        <v>180</v>
      </c>
      <c r="O412" s="21" t="s">
        <v>181</v>
      </c>
      <c r="P412" s="52" t="s">
        <v>1780</v>
      </c>
      <c r="Q412" s="62">
        <v>261</v>
      </c>
      <c r="R412" s="62">
        <v>2005</v>
      </c>
      <c r="S412" s="61"/>
      <c r="T412" s="61"/>
      <c r="U412" s="62">
        <v>2005</v>
      </c>
      <c r="V412" s="24"/>
    </row>
    <row r="413" spans="1:22" ht="25.5">
      <c r="A413" s="37" t="s">
        <v>1781</v>
      </c>
      <c r="B413" s="37"/>
      <c r="C413" s="15" t="s">
        <v>1766</v>
      </c>
      <c r="D413" s="16" t="s">
        <v>174</v>
      </c>
      <c r="E413" s="26" t="s">
        <v>175</v>
      </c>
      <c r="F413" s="17" t="s">
        <v>540</v>
      </c>
      <c r="G413" s="15" t="s">
        <v>1782</v>
      </c>
      <c r="H413" s="15"/>
      <c r="I413" s="16" t="s">
        <v>174</v>
      </c>
      <c r="J413" s="18">
        <v>460000</v>
      </c>
      <c r="K413" s="19">
        <v>15.120607</v>
      </c>
      <c r="L413" s="19">
        <v>41.431767999999998</v>
      </c>
      <c r="M413" s="20" t="s">
        <v>179</v>
      </c>
      <c r="N413" s="14" t="s">
        <v>180</v>
      </c>
      <c r="O413" s="21" t="s">
        <v>181</v>
      </c>
      <c r="P413" s="52" t="s">
        <v>1783</v>
      </c>
      <c r="Q413" s="62">
        <v>1607</v>
      </c>
      <c r="R413" s="65">
        <v>39013</v>
      </c>
      <c r="S413" s="61"/>
      <c r="T413" s="61"/>
      <c r="U413" s="62">
        <f>YEAR(R413)</f>
        <v>2006</v>
      </c>
      <c r="V413" s="24"/>
    </row>
    <row r="414" spans="1:22" ht="38.25">
      <c r="A414" s="37" t="s">
        <v>1784</v>
      </c>
      <c r="B414" s="37"/>
      <c r="C414" s="15" t="s">
        <v>1766</v>
      </c>
      <c r="D414" s="16" t="s">
        <v>174</v>
      </c>
      <c r="E414" s="26" t="s">
        <v>175</v>
      </c>
      <c r="F414" s="17" t="s">
        <v>1785</v>
      </c>
      <c r="G414" s="15" t="s">
        <v>1786</v>
      </c>
      <c r="H414" s="15" t="s">
        <v>1787</v>
      </c>
      <c r="I414" s="16" t="s">
        <v>174</v>
      </c>
      <c r="J414" s="18">
        <v>1100000</v>
      </c>
      <c r="K414" s="19">
        <v>15.124426</v>
      </c>
      <c r="L414" s="19">
        <v>41.430186999999997</v>
      </c>
      <c r="M414" s="20" t="s">
        <v>179</v>
      </c>
      <c r="N414" s="14" t="s">
        <v>180</v>
      </c>
      <c r="O414" s="21" t="s">
        <v>181</v>
      </c>
      <c r="P414" s="52" t="s">
        <v>1760</v>
      </c>
      <c r="Q414" s="62">
        <v>1250</v>
      </c>
      <c r="R414" s="62">
        <v>2006</v>
      </c>
      <c r="S414" s="62">
        <v>1557</v>
      </c>
      <c r="T414" s="62">
        <v>2007</v>
      </c>
      <c r="U414" s="62">
        <v>2006</v>
      </c>
      <c r="V414" s="24"/>
    </row>
    <row r="415" spans="1:22" ht="25.5">
      <c r="A415" s="37" t="s">
        <v>1788</v>
      </c>
      <c r="B415" s="37"/>
      <c r="C415" s="15" t="s">
        <v>1766</v>
      </c>
      <c r="D415" s="16" t="s">
        <v>174</v>
      </c>
      <c r="E415" s="26" t="s">
        <v>175</v>
      </c>
      <c r="F415" s="17" t="s">
        <v>1789</v>
      </c>
      <c r="G415" s="15" t="s">
        <v>1790</v>
      </c>
      <c r="H415" s="15" t="s">
        <v>1791</v>
      </c>
      <c r="I415" s="16" t="s">
        <v>174</v>
      </c>
      <c r="J415" s="18">
        <v>400000</v>
      </c>
      <c r="K415" s="54">
        <v>15.155530000000001</v>
      </c>
      <c r="L415" s="54">
        <v>41.436225</v>
      </c>
      <c r="M415" s="20" t="s">
        <v>179</v>
      </c>
      <c r="N415" s="14" t="s">
        <v>180</v>
      </c>
      <c r="O415" s="21"/>
      <c r="P415" s="52" t="s">
        <v>1792</v>
      </c>
      <c r="Q415" s="62">
        <v>232</v>
      </c>
      <c r="R415" s="62">
        <v>2008</v>
      </c>
      <c r="S415" s="61"/>
      <c r="T415" s="61"/>
      <c r="U415" s="62">
        <v>2008</v>
      </c>
      <c r="V415" s="24"/>
    </row>
    <row r="416" spans="1:22" ht="25.5">
      <c r="A416" s="37" t="s">
        <v>1793</v>
      </c>
      <c r="B416" s="37"/>
      <c r="C416" s="15" t="s">
        <v>1766</v>
      </c>
      <c r="D416" s="16" t="s">
        <v>174</v>
      </c>
      <c r="E416" s="26" t="s">
        <v>175</v>
      </c>
      <c r="F416" s="17" t="s">
        <v>1794</v>
      </c>
      <c r="G416" s="15" t="s">
        <v>1795</v>
      </c>
      <c r="H416" s="15"/>
      <c r="I416" s="16" t="s">
        <v>174</v>
      </c>
      <c r="J416" s="18">
        <v>800000</v>
      </c>
      <c r="K416" s="19">
        <v>15.120604</v>
      </c>
      <c r="L416" s="19">
        <v>41.431764999999999</v>
      </c>
      <c r="M416" s="20" t="s">
        <v>179</v>
      </c>
      <c r="N416" s="14" t="s">
        <v>180</v>
      </c>
      <c r="O416" s="21" t="s">
        <v>181</v>
      </c>
      <c r="P416" s="52" t="s">
        <v>1759</v>
      </c>
      <c r="Q416" s="62">
        <v>520</v>
      </c>
      <c r="R416" s="65">
        <v>40232</v>
      </c>
      <c r="S416" s="61"/>
      <c r="T416" s="61"/>
      <c r="U416" s="62">
        <f>YEAR(R416)</f>
        <v>2010</v>
      </c>
      <c r="V416" s="24"/>
    </row>
    <row r="417" spans="1:22" ht="25.5">
      <c r="A417" s="37" t="s">
        <v>1796</v>
      </c>
      <c r="B417" s="37"/>
      <c r="C417" s="15" t="s">
        <v>1766</v>
      </c>
      <c r="D417" s="16" t="s">
        <v>174</v>
      </c>
      <c r="E417" s="26" t="s">
        <v>175</v>
      </c>
      <c r="F417" s="17" t="s">
        <v>1797</v>
      </c>
      <c r="G417" s="15" t="s">
        <v>1798</v>
      </c>
      <c r="H417" s="15"/>
      <c r="I417" s="16" t="s">
        <v>174</v>
      </c>
      <c r="J417" s="18">
        <v>950000</v>
      </c>
      <c r="K417" s="19">
        <v>15.124426</v>
      </c>
      <c r="L417" s="19">
        <v>41.430186999999997</v>
      </c>
      <c r="M417" s="20" t="s">
        <v>179</v>
      </c>
      <c r="N417" s="14" t="s">
        <v>180</v>
      </c>
      <c r="O417" s="21" t="s">
        <v>181</v>
      </c>
      <c r="P417" s="52" t="s">
        <v>1759</v>
      </c>
      <c r="Q417" s="62">
        <v>731</v>
      </c>
      <c r="R417" s="62">
        <v>2015</v>
      </c>
      <c r="S417" s="61"/>
      <c r="T417" s="61"/>
      <c r="U417" s="62">
        <v>2015</v>
      </c>
      <c r="V417" s="24"/>
    </row>
    <row r="418" spans="1:22" ht="51">
      <c r="A418" s="37" t="s">
        <v>1799</v>
      </c>
      <c r="B418" s="37"/>
      <c r="C418" s="15" t="s">
        <v>1800</v>
      </c>
      <c r="D418" s="16" t="s">
        <v>174</v>
      </c>
      <c r="E418" s="26" t="s">
        <v>213</v>
      </c>
      <c r="F418" s="17" t="s">
        <v>1801</v>
      </c>
      <c r="G418" s="15" t="s">
        <v>1802</v>
      </c>
      <c r="H418" s="15" t="s">
        <v>1803</v>
      </c>
      <c r="I418" s="16" t="s">
        <v>174</v>
      </c>
      <c r="J418" s="18">
        <v>600000</v>
      </c>
      <c r="K418" s="37">
        <v>16.564102999999999</v>
      </c>
      <c r="L418" s="37">
        <v>40.833851000000003</v>
      </c>
      <c r="M418" s="20" t="s">
        <v>179</v>
      </c>
      <c r="N418" s="14" t="s">
        <v>180</v>
      </c>
      <c r="O418" s="21" t="s">
        <v>181</v>
      </c>
      <c r="P418" s="52" t="s">
        <v>1764</v>
      </c>
      <c r="Q418" s="62">
        <v>199</v>
      </c>
      <c r="R418" s="65">
        <v>39869</v>
      </c>
      <c r="S418" s="61"/>
      <c r="T418" s="61"/>
      <c r="U418" s="62">
        <f>YEAR(R418)</f>
        <v>2009</v>
      </c>
      <c r="V418" s="24"/>
    </row>
    <row r="419" spans="1:22" ht="33">
      <c r="A419" s="37" t="s">
        <v>1804</v>
      </c>
      <c r="B419" s="37" t="s">
        <v>1805</v>
      </c>
      <c r="C419" s="15" t="s">
        <v>1806</v>
      </c>
      <c r="D419" s="16" t="s">
        <v>174</v>
      </c>
      <c r="E419" s="26" t="s">
        <v>213</v>
      </c>
      <c r="F419" s="17" t="s">
        <v>1807</v>
      </c>
      <c r="G419" s="15" t="s">
        <v>1808</v>
      </c>
      <c r="H419" s="15" t="s">
        <v>1809</v>
      </c>
      <c r="I419" s="16" t="s">
        <v>174</v>
      </c>
      <c r="J419" s="18">
        <v>1000000</v>
      </c>
      <c r="K419" s="54">
        <v>16.563355000000001</v>
      </c>
      <c r="L419" s="54">
        <v>40.835436000000001</v>
      </c>
      <c r="M419" s="20" t="s">
        <v>179</v>
      </c>
      <c r="N419" s="14" t="s">
        <v>180</v>
      </c>
      <c r="O419" s="21" t="s">
        <v>181</v>
      </c>
      <c r="P419" s="52" t="s">
        <v>1810</v>
      </c>
      <c r="Q419" s="67">
        <v>917</v>
      </c>
      <c r="R419" s="65">
        <v>39959</v>
      </c>
      <c r="S419" s="61"/>
      <c r="T419" s="61"/>
      <c r="U419" s="62">
        <v>2009</v>
      </c>
      <c r="V419" s="24"/>
    </row>
    <row r="420" spans="1:22" ht="16.5">
      <c r="A420" s="37" t="s">
        <v>1811</v>
      </c>
      <c r="B420" s="37"/>
      <c r="C420" s="15" t="s">
        <v>1812</v>
      </c>
      <c r="D420" s="16" t="s">
        <v>174</v>
      </c>
      <c r="E420" s="26" t="s">
        <v>175</v>
      </c>
      <c r="F420" s="17" t="s">
        <v>540</v>
      </c>
      <c r="G420" s="15" t="s">
        <v>1813</v>
      </c>
      <c r="H420" s="15"/>
      <c r="I420" s="16" t="s">
        <v>174</v>
      </c>
      <c r="J420" s="18">
        <v>30470.959999999999</v>
      </c>
      <c r="K420" s="54">
        <v>15.291657000000001</v>
      </c>
      <c r="L420" s="54">
        <v>41.117165</v>
      </c>
      <c r="M420" s="20" t="s">
        <v>179</v>
      </c>
      <c r="N420" s="14" t="s">
        <v>180</v>
      </c>
      <c r="O420" s="21" t="s">
        <v>181</v>
      </c>
      <c r="P420" s="52" t="s">
        <v>1730</v>
      </c>
      <c r="Q420" s="61"/>
      <c r="R420" s="61"/>
      <c r="S420" s="61"/>
      <c r="T420" s="61"/>
      <c r="U420" s="62">
        <v>2000</v>
      </c>
      <c r="V420" s="24"/>
    </row>
    <row r="421" spans="1:22" ht="16.5">
      <c r="A421" s="37" t="s">
        <v>1814</v>
      </c>
      <c r="B421" s="37"/>
      <c r="C421" s="15" t="s">
        <v>1812</v>
      </c>
      <c r="D421" s="16" t="s">
        <v>174</v>
      </c>
      <c r="E421" s="26" t="s">
        <v>175</v>
      </c>
      <c r="F421" s="17" t="s">
        <v>540</v>
      </c>
      <c r="G421" s="15" t="s">
        <v>1815</v>
      </c>
      <c r="H421" s="15"/>
      <c r="I421" s="16" t="s">
        <v>174</v>
      </c>
      <c r="J421" s="18">
        <v>661064.82999999996</v>
      </c>
      <c r="K421" s="54">
        <v>15.291717</v>
      </c>
      <c r="L421" s="54">
        <v>41.116934999999998</v>
      </c>
      <c r="M421" s="20" t="s">
        <v>179</v>
      </c>
      <c r="N421" s="14" t="s">
        <v>180</v>
      </c>
      <c r="O421" s="21" t="s">
        <v>181</v>
      </c>
      <c r="P421" s="52" t="s">
        <v>1730</v>
      </c>
      <c r="Q421" s="61"/>
      <c r="R421" s="61"/>
      <c r="S421" s="61"/>
      <c r="T421" s="61"/>
      <c r="U421" s="62">
        <v>2000</v>
      </c>
      <c r="V421" s="24"/>
    </row>
    <row r="422" spans="1:22" ht="49.5">
      <c r="A422" s="37" t="s">
        <v>1816</v>
      </c>
      <c r="B422" s="37"/>
      <c r="C422" s="15" t="s">
        <v>1812</v>
      </c>
      <c r="D422" s="16" t="s">
        <v>174</v>
      </c>
      <c r="E422" s="26" t="s">
        <v>175</v>
      </c>
      <c r="F422" s="17" t="s">
        <v>540</v>
      </c>
      <c r="G422" s="15" t="s">
        <v>1817</v>
      </c>
      <c r="H422" s="15"/>
      <c r="I422" s="16" t="s">
        <v>174</v>
      </c>
      <c r="J422" s="18">
        <v>929622.42</v>
      </c>
      <c r="K422" s="28">
        <v>15.2814</v>
      </c>
      <c r="L422" s="28">
        <v>41.121699999999997</v>
      </c>
      <c r="M422" s="20" t="s">
        <v>179</v>
      </c>
      <c r="N422" s="14" t="s">
        <v>180</v>
      </c>
      <c r="O422" s="21" t="s">
        <v>181</v>
      </c>
      <c r="P422" s="52" t="s">
        <v>1737</v>
      </c>
      <c r="Q422" s="62">
        <v>1492</v>
      </c>
      <c r="R422" s="65">
        <v>36460</v>
      </c>
      <c r="S422" s="61"/>
      <c r="T422" s="61"/>
      <c r="U422" s="62">
        <f>YEAR(R422)</f>
        <v>1999</v>
      </c>
      <c r="V422" s="24"/>
    </row>
    <row r="423" spans="1:22" ht="49.5">
      <c r="A423" s="37" t="s">
        <v>1818</v>
      </c>
      <c r="B423" s="37"/>
      <c r="C423" s="15" t="s">
        <v>1812</v>
      </c>
      <c r="D423" s="16" t="s">
        <v>174</v>
      </c>
      <c r="E423" s="26" t="s">
        <v>175</v>
      </c>
      <c r="F423" s="17" t="s">
        <v>1819</v>
      </c>
      <c r="G423" s="15" t="s">
        <v>1820</v>
      </c>
      <c r="H423" s="15"/>
      <c r="I423" s="16" t="s">
        <v>174</v>
      </c>
      <c r="J423" s="18">
        <v>309874.14</v>
      </c>
      <c r="K423" s="54">
        <v>15.287053</v>
      </c>
      <c r="L423" s="54">
        <v>41.118429999999996</v>
      </c>
      <c r="M423" s="20" t="s">
        <v>179</v>
      </c>
      <c r="N423" s="14" t="s">
        <v>180</v>
      </c>
      <c r="O423" s="21" t="s">
        <v>181</v>
      </c>
      <c r="P423" s="52" t="s">
        <v>1737</v>
      </c>
      <c r="Q423" s="62">
        <v>1492</v>
      </c>
      <c r="R423" s="65">
        <v>36460</v>
      </c>
      <c r="S423" s="61"/>
      <c r="T423" s="61"/>
      <c r="U423" s="62">
        <f>YEAR(R423)</f>
        <v>1999</v>
      </c>
      <c r="V423" s="24"/>
    </row>
    <row r="424" spans="1:22" ht="16.5">
      <c r="A424" s="37" t="s">
        <v>1821</v>
      </c>
      <c r="B424" s="37"/>
      <c r="C424" s="15" t="s">
        <v>1812</v>
      </c>
      <c r="D424" s="16" t="s">
        <v>174</v>
      </c>
      <c r="E424" s="26" t="s">
        <v>175</v>
      </c>
      <c r="F424" s="17" t="s">
        <v>1822</v>
      </c>
      <c r="G424" s="15" t="s">
        <v>1823</v>
      </c>
      <c r="H424" s="15" t="s">
        <v>1824</v>
      </c>
      <c r="I424" s="16" t="s">
        <v>174</v>
      </c>
      <c r="J424" s="18">
        <v>520000</v>
      </c>
      <c r="K424" s="54">
        <v>15.293856999999999</v>
      </c>
      <c r="L424" s="54">
        <v>41.116853999999996</v>
      </c>
      <c r="M424" s="20" t="s">
        <v>179</v>
      </c>
      <c r="N424" s="14" t="s">
        <v>180</v>
      </c>
      <c r="O424" s="21" t="s">
        <v>181</v>
      </c>
      <c r="P424" s="22" t="s">
        <v>892</v>
      </c>
      <c r="Q424" s="62">
        <v>2104</v>
      </c>
      <c r="R424" s="65">
        <v>43415</v>
      </c>
      <c r="S424" s="61"/>
      <c r="T424" s="61"/>
      <c r="U424" s="62">
        <f>YEAR(R424)</f>
        <v>2018</v>
      </c>
      <c r="V424" s="24"/>
    </row>
    <row r="425" spans="1:22" ht="16.5">
      <c r="A425" s="37" t="s">
        <v>1825</v>
      </c>
      <c r="B425" s="37"/>
      <c r="C425" s="15" t="s">
        <v>1812</v>
      </c>
      <c r="D425" s="16" t="s">
        <v>174</v>
      </c>
      <c r="E425" s="26" t="s">
        <v>175</v>
      </c>
      <c r="F425" s="17" t="s">
        <v>1826</v>
      </c>
      <c r="G425" s="15" t="s">
        <v>1827</v>
      </c>
      <c r="H425" s="15" t="s">
        <v>1828</v>
      </c>
      <c r="I425" s="16" t="s">
        <v>174</v>
      </c>
      <c r="J425" s="18">
        <v>774685.35</v>
      </c>
      <c r="K425" s="54">
        <v>15.294193</v>
      </c>
      <c r="L425" s="54">
        <v>41.118777000000001</v>
      </c>
      <c r="M425" s="20" t="s">
        <v>179</v>
      </c>
      <c r="N425" s="14" t="s">
        <v>180</v>
      </c>
      <c r="O425" s="21" t="s">
        <v>181</v>
      </c>
      <c r="P425" s="22" t="s">
        <v>538</v>
      </c>
      <c r="Q425" s="61"/>
      <c r="R425" s="61"/>
      <c r="S425" s="61"/>
      <c r="T425" s="61"/>
      <c r="U425" s="62">
        <v>2003</v>
      </c>
      <c r="V425" s="24"/>
    </row>
    <row r="426" spans="1:22" ht="16.5">
      <c r="A426" s="37" t="s">
        <v>1829</v>
      </c>
      <c r="B426" s="37"/>
      <c r="C426" s="15" t="s">
        <v>1812</v>
      </c>
      <c r="D426" s="16" t="s">
        <v>174</v>
      </c>
      <c r="E426" s="26" t="s">
        <v>175</v>
      </c>
      <c r="F426" s="17" t="s">
        <v>540</v>
      </c>
      <c r="G426" s="15" t="s">
        <v>1830</v>
      </c>
      <c r="H426" s="15"/>
      <c r="I426" s="16" t="s">
        <v>174</v>
      </c>
      <c r="J426" s="18">
        <v>20975</v>
      </c>
      <c r="K426" s="54">
        <v>15.28791</v>
      </c>
      <c r="L426" s="54">
        <v>41.120556000000001</v>
      </c>
      <c r="M426" s="20" t="s">
        <v>179</v>
      </c>
      <c r="N426" s="14" t="s">
        <v>180</v>
      </c>
      <c r="O426" s="21"/>
      <c r="P426" s="22" t="s">
        <v>538</v>
      </c>
      <c r="Q426" s="61"/>
      <c r="R426" s="61"/>
      <c r="S426" s="61"/>
      <c r="T426" s="61"/>
      <c r="U426" s="62">
        <v>2003</v>
      </c>
      <c r="V426" s="24"/>
    </row>
    <row r="427" spans="1:22" ht="16.5">
      <c r="A427" s="37" t="s">
        <v>1831</v>
      </c>
      <c r="B427" s="37"/>
      <c r="C427" s="15" t="s">
        <v>1812</v>
      </c>
      <c r="D427" s="16" t="s">
        <v>174</v>
      </c>
      <c r="E427" s="26" t="s">
        <v>175</v>
      </c>
      <c r="F427" s="17" t="s">
        <v>1832</v>
      </c>
      <c r="G427" s="15" t="s">
        <v>1833</v>
      </c>
      <c r="H427" s="15"/>
      <c r="I427" s="16" t="s">
        <v>174</v>
      </c>
      <c r="J427" s="18">
        <v>650000</v>
      </c>
      <c r="K427" s="54">
        <v>15.295481000000001</v>
      </c>
      <c r="L427" s="54">
        <v>41.117863999999997</v>
      </c>
      <c r="M427" s="20" t="s">
        <v>179</v>
      </c>
      <c r="N427" s="14" t="s">
        <v>180</v>
      </c>
      <c r="O427" s="21" t="s">
        <v>181</v>
      </c>
      <c r="P427" s="52" t="s">
        <v>1751</v>
      </c>
      <c r="Q427" s="62">
        <v>741</v>
      </c>
      <c r="R427" s="62">
        <v>2005</v>
      </c>
      <c r="S427" s="61"/>
      <c r="T427" s="61"/>
      <c r="U427" s="62">
        <v>2005</v>
      </c>
      <c r="V427" s="24"/>
    </row>
    <row r="428" spans="1:22" ht="25.5">
      <c r="A428" s="37" t="s">
        <v>1834</v>
      </c>
      <c r="B428" s="37"/>
      <c r="C428" s="15" t="s">
        <v>1812</v>
      </c>
      <c r="D428" s="16" t="s">
        <v>174</v>
      </c>
      <c r="E428" s="26" t="s">
        <v>175</v>
      </c>
      <c r="F428" s="17" t="s">
        <v>1835</v>
      </c>
      <c r="G428" s="15" t="s">
        <v>1836</v>
      </c>
      <c r="H428" s="15" t="s">
        <v>1837</v>
      </c>
      <c r="I428" s="16" t="s">
        <v>174</v>
      </c>
      <c r="J428" s="18">
        <v>800000</v>
      </c>
      <c r="K428" s="54">
        <v>15.291261</v>
      </c>
      <c r="L428" s="54">
        <v>41.118690999999998</v>
      </c>
      <c r="M428" s="20" t="s">
        <v>179</v>
      </c>
      <c r="N428" s="14" t="s">
        <v>180</v>
      </c>
      <c r="O428" s="21" t="s">
        <v>181</v>
      </c>
      <c r="P428" s="52" t="s">
        <v>1760</v>
      </c>
      <c r="Q428" s="62">
        <v>1250</v>
      </c>
      <c r="R428" s="62">
        <v>2006</v>
      </c>
      <c r="S428" s="62">
        <v>1557</v>
      </c>
      <c r="T428" s="62">
        <v>2007</v>
      </c>
      <c r="U428" s="62">
        <v>2006</v>
      </c>
      <c r="V428" s="24"/>
    </row>
    <row r="429" spans="1:22" ht="25.5">
      <c r="A429" s="37" t="s">
        <v>1838</v>
      </c>
      <c r="B429" s="37"/>
      <c r="C429" s="15" t="s">
        <v>1812</v>
      </c>
      <c r="D429" s="16" t="s">
        <v>174</v>
      </c>
      <c r="E429" s="26" t="s">
        <v>175</v>
      </c>
      <c r="F429" s="17" t="s">
        <v>1839</v>
      </c>
      <c r="G429" s="15" t="s">
        <v>1840</v>
      </c>
      <c r="H429" s="15"/>
      <c r="I429" s="16" t="s">
        <v>174</v>
      </c>
      <c r="J429" s="18">
        <v>170000</v>
      </c>
      <c r="K429" s="54">
        <v>15.295481000000001</v>
      </c>
      <c r="L429" s="54">
        <v>41.117863999999997</v>
      </c>
      <c r="M429" s="20" t="s">
        <v>179</v>
      </c>
      <c r="N429" s="14" t="s">
        <v>180</v>
      </c>
      <c r="O429" s="21" t="s">
        <v>181</v>
      </c>
      <c r="P429" s="52" t="s">
        <v>1841</v>
      </c>
      <c r="Q429" s="62">
        <v>269</v>
      </c>
      <c r="R429" s="62">
        <v>2008</v>
      </c>
      <c r="S429" s="61"/>
      <c r="T429" s="61"/>
      <c r="U429" s="62">
        <v>2008</v>
      </c>
      <c r="V429" s="24"/>
    </row>
    <row r="430" spans="1:22" ht="16.5">
      <c r="A430" s="37" t="s">
        <v>1842</v>
      </c>
      <c r="B430" s="37"/>
      <c r="C430" s="15" t="s">
        <v>1812</v>
      </c>
      <c r="D430" s="16" t="s">
        <v>174</v>
      </c>
      <c r="E430" s="26" t="s">
        <v>175</v>
      </c>
      <c r="F430" s="17" t="s">
        <v>1843</v>
      </c>
      <c r="G430" s="15" t="s">
        <v>1844</v>
      </c>
      <c r="H430" s="15" t="s">
        <v>1845</v>
      </c>
      <c r="I430" s="16" t="s">
        <v>174</v>
      </c>
      <c r="J430" s="18">
        <v>380800</v>
      </c>
      <c r="K430" s="54">
        <v>15.283694000000001</v>
      </c>
      <c r="L430" s="54">
        <v>41.123066999999999</v>
      </c>
      <c r="M430" s="20" t="s">
        <v>179</v>
      </c>
      <c r="N430" s="14" t="s">
        <v>180</v>
      </c>
      <c r="O430" s="21" t="s">
        <v>181</v>
      </c>
      <c r="P430" s="52" t="s">
        <v>1841</v>
      </c>
      <c r="Q430" s="62">
        <v>269</v>
      </c>
      <c r="R430" s="62">
        <v>2008</v>
      </c>
      <c r="S430" s="61"/>
      <c r="T430" s="61"/>
      <c r="U430" s="62">
        <v>2008</v>
      </c>
      <c r="V430" s="24"/>
    </row>
    <row r="431" spans="1:22" ht="25.5">
      <c r="A431" s="37" t="s">
        <v>1846</v>
      </c>
      <c r="B431" s="37"/>
      <c r="C431" s="15" t="s">
        <v>1812</v>
      </c>
      <c r="D431" s="16" t="s">
        <v>174</v>
      </c>
      <c r="E431" s="26" t="s">
        <v>175</v>
      </c>
      <c r="F431" s="17" t="s">
        <v>1847</v>
      </c>
      <c r="G431" s="15" t="s">
        <v>1848</v>
      </c>
      <c r="H431" s="15"/>
      <c r="I431" s="16" t="s">
        <v>174</v>
      </c>
      <c r="J431" s="18">
        <v>465000</v>
      </c>
      <c r="K431" s="54">
        <v>15.288864</v>
      </c>
      <c r="L431" s="54">
        <v>41.120519000000002</v>
      </c>
      <c r="M431" s="20" t="s">
        <v>179</v>
      </c>
      <c r="N431" s="14" t="s">
        <v>180</v>
      </c>
      <c r="O431" s="21" t="s">
        <v>181</v>
      </c>
      <c r="P431" s="52" t="s">
        <v>1759</v>
      </c>
      <c r="Q431" s="62">
        <v>1528</v>
      </c>
      <c r="R431" s="62">
        <v>2015</v>
      </c>
      <c r="S431" s="61"/>
      <c r="T431" s="61"/>
      <c r="U431" s="62">
        <v>2015</v>
      </c>
      <c r="V431" s="24"/>
    </row>
    <row r="432" spans="1:22" ht="51">
      <c r="A432" s="37" t="s">
        <v>1849</v>
      </c>
      <c r="B432" s="37"/>
      <c r="C432" s="15" t="s">
        <v>1850</v>
      </c>
      <c r="D432" s="16" t="s">
        <v>174</v>
      </c>
      <c r="E432" s="26" t="s">
        <v>175</v>
      </c>
      <c r="F432" s="17" t="s">
        <v>1851</v>
      </c>
      <c r="G432" s="15" t="s">
        <v>1852</v>
      </c>
      <c r="H432" s="15"/>
      <c r="I432" s="16" t="s">
        <v>174</v>
      </c>
      <c r="J432" s="18">
        <v>1065450.58</v>
      </c>
      <c r="K432" s="54">
        <v>15.56245</v>
      </c>
      <c r="L432" s="54">
        <v>41.207202000000002</v>
      </c>
      <c r="M432" s="20" t="s">
        <v>179</v>
      </c>
      <c r="N432" s="14" t="s">
        <v>180</v>
      </c>
      <c r="O432" s="21" t="s">
        <v>181</v>
      </c>
      <c r="P432" s="50" t="s">
        <v>1652</v>
      </c>
      <c r="Q432" s="61"/>
      <c r="R432" s="61"/>
      <c r="S432" s="61"/>
      <c r="T432" s="61"/>
      <c r="U432" s="62">
        <v>2002</v>
      </c>
      <c r="V432" s="35" t="s">
        <v>1853</v>
      </c>
    </row>
    <row r="433" spans="1:22" ht="49.5">
      <c r="A433" s="37" t="s">
        <v>1854</v>
      </c>
      <c r="B433" s="37"/>
      <c r="C433" s="15" t="s">
        <v>1850</v>
      </c>
      <c r="D433" s="16" t="s">
        <v>174</v>
      </c>
      <c r="E433" s="26" t="s">
        <v>175</v>
      </c>
      <c r="F433" s="17" t="s">
        <v>1855</v>
      </c>
      <c r="G433" s="15" t="s">
        <v>1856</v>
      </c>
      <c r="H433" s="15"/>
      <c r="I433" s="16" t="s">
        <v>174</v>
      </c>
      <c r="J433" s="18">
        <v>516456.9</v>
      </c>
      <c r="K433" s="19">
        <v>15.560155034942699</v>
      </c>
      <c r="L433" s="19">
        <v>41.202168020864001</v>
      </c>
      <c r="M433" s="20" t="s">
        <v>179</v>
      </c>
      <c r="N433" s="14" t="s">
        <v>180</v>
      </c>
      <c r="O433" s="21" t="s">
        <v>181</v>
      </c>
      <c r="P433" s="52" t="s">
        <v>1737</v>
      </c>
      <c r="Q433" s="62">
        <v>1492</v>
      </c>
      <c r="R433" s="65">
        <v>36460</v>
      </c>
      <c r="S433" s="61"/>
      <c r="T433" s="61"/>
      <c r="U433" s="62">
        <f>YEAR(R433)</f>
        <v>1999</v>
      </c>
      <c r="V433" s="24"/>
    </row>
    <row r="434" spans="1:22" ht="16.5">
      <c r="A434" s="37" t="s">
        <v>1857</v>
      </c>
      <c r="B434" s="37"/>
      <c r="C434" s="15" t="s">
        <v>1850</v>
      </c>
      <c r="D434" s="16" t="s">
        <v>174</v>
      </c>
      <c r="E434" s="26" t="s">
        <v>175</v>
      </c>
      <c r="F434" s="17" t="s">
        <v>1858</v>
      </c>
      <c r="G434" s="15" t="s">
        <v>1859</v>
      </c>
      <c r="H434" s="15"/>
      <c r="I434" s="16" t="s">
        <v>174</v>
      </c>
      <c r="J434" s="18">
        <v>1000000</v>
      </c>
      <c r="K434" s="19">
        <v>15.560155034942699</v>
      </c>
      <c r="L434" s="19">
        <v>41.202168020864001</v>
      </c>
      <c r="M434" s="20" t="s">
        <v>179</v>
      </c>
      <c r="N434" s="14" t="s">
        <v>180</v>
      </c>
      <c r="O434" s="21" t="s">
        <v>181</v>
      </c>
      <c r="P434" s="52" t="s">
        <v>1860</v>
      </c>
      <c r="Q434" s="61"/>
      <c r="R434" s="61"/>
      <c r="S434" s="61"/>
      <c r="T434" s="61"/>
      <c r="U434" s="62">
        <v>2002</v>
      </c>
      <c r="V434" s="24"/>
    </row>
    <row r="435" spans="1:22" ht="16.5">
      <c r="A435" s="37" t="s">
        <v>1861</v>
      </c>
      <c r="B435" s="37"/>
      <c r="C435" s="15" t="s">
        <v>1850</v>
      </c>
      <c r="D435" s="16" t="s">
        <v>174</v>
      </c>
      <c r="E435" s="26" t="s">
        <v>175</v>
      </c>
      <c r="F435" s="17" t="s">
        <v>540</v>
      </c>
      <c r="G435" s="15" t="s">
        <v>1862</v>
      </c>
      <c r="H435" s="15"/>
      <c r="I435" s="16" t="s">
        <v>174</v>
      </c>
      <c r="J435" s="18">
        <v>556740.54</v>
      </c>
      <c r="K435" s="54">
        <v>15.56245</v>
      </c>
      <c r="L435" s="54">
        <v>41.207202000000002</v>
      </c>
      <c r="M435" s="20" t="s">
        <v>179</v>
      </c>
      <c r="N435" s="14" t="s">
        <v>180</v>
      </c>
      <c r="O435" s="21" t="s">
        <v>181</v>
      </c>
      <c r="P435" s="22" t="s">
        <v>538</v>
      </c>
      <c r="Q435" s="61"/>
      <c r="R435" s="61"/>
      <c r="S435" s="61"/>
      <c r="T435" s="61"/>
      <c r="U435" s="62">
        <v>2002</v>
      </c>
      <c r="V435" s="24"/>
    </row>
    <row r="436" spans="1:22" ht="16.5">
      <c r="A436" s="37" t="s">
        <v>1863</v>
      </c>
      <c r="B436" s="37"/>
      <c r="C436" s="15" t="s">
        <v>1850</v>
      </c>
      <c r="D436" s="16" t="s">
        <v>174</v>
      </c>
      <c r="E436" s="26" t="s">
        <v>175</v>
      </c>
      <c r="F436" s="17" t="s">
        <v>1864</v>
      </c>
      <c r="G436" s="15" t="s">
        <v>1865</v>
      </c>
      <c r="H436" s="15"/>
      <c r="I436" s="16" t="s">
        <v>174</v>
      </c>
      <c r="J436" s="18">
        <v>650000</v>
      </c>
      <c r="K436" s="54">
        <v>15.559911</v>
      </c>
      <c r="L436" s="54">
        <v>41.212102999999999</v>
      </c>
      <c r="M436" s="20" t="s">
        <v>179</v>
      </c>
      <c r="N436" s="14" t="s">
        <v>180</v>
      </c>
      <c r="O436" s="21" t="s">
        <v>181</v>
      </c>
      <c r="P436" s="52" t="s">
        <v>1751</v>
      </c>
      <c r="Q436" s="62">
        <v>741</v>
      </c>
      <c r="R436" s="62">
        <v>2005</v>
      </c>
      <c r="S436" s="61"/>
      <c r="T436" s="61"/>
      <c r="U436" s="62">
        <v>2005</v>
      </c>
      <c r="V436" s="24"/>
    </row>
    <row r="437" spans="1:22" ht="51">
      <c r="A437" s="37" t="s">
        <v>1866</v>
      </c>
      <c r="B437" s="37"/>
      <c r="C437" s="15" t="s">
        <v>1867</v>
      </c>
      <c r="D437" s="16" t="s">
        <v>174</v>
      </c>
      <c r="E437" s="26" t="s">
        <v>175</v>
      </c>
      <c r="F437" s="17" t="s">
        <v>540</v>
      </c>
      <c r="G437" s="15" t="s">
        <v>1868</v>
      </c>
      <c r="H437" s="15"/>
      <c r="I437" s="16" t="s">
        <v>174</v>
      </c>
      <c r="J437" s="18">
        <v>1300000</v>
      </c>
      <c r="K437" s="54">
        <v>15.543958</v>
      </c>
      <c r="L437" s="54">
        <v>41.228223</v>
      </c>
      <c r="M437" s="20" t="s">
        <v>216</v>
      </c>
      <c r="N437" s="14" t="s">
        <v>180</v>
      </c>
      <c r="O437" s="21" t="s">
        <v>181</v>
      </c>
      <c r="P437" s="52" t="s">
        <v>1751</v>
      </c>
      <c r="Q437" s="62">
        <v>741</v>
      </c>
      <c r="R437" s="62">
        <v>2005</v>
      </c>
      <c r="S437" s="61"/>
      <c r="T437" s="61"/>
      <c r="U437" s="62">
        <v>2005</v>
      </c>
      <c r="V437" s="24"/>
    </row>
    <row r="438" spans="1:22" ht="25.5">
      <c r="A438" s="37" t="s">
        <v>1869</v>
      </c>
      <c r="B438" s="37"/>
      <c r="C438" s="15" t="s">
        <v>1850</v>
      </c>
      <c r="D438" s="16" t="s">
        <v>174</v>
      </c>
      <c r="E438" s="26" t="s">
        <v>175</v>
      </c>
      <c r="F438" s="17" t="s">
        <v>1870</v>
      </c>
      <c r="G438" s="15" t="s">
        <v>1871</v>
      </c>
      <c r="H438" s="15"/>
      <c r="I438" s="16" t="s">
        <v>174</v>
      </c>
      <c r="J438" s="18">
        <v>700000</v>
      </c>
      <c r="K438" s="19">
        <v>15.560155034942699</v>
      </c>
      <c r="L438" s="19">
        <v>41.202168020864001</v>
      </c>
      <c r="M438" s="20" t="s">
        <v>179</v>
      </c>
      <c r="N438" s="14" t="s">
        <v>180</v>
      </c>
      <c r="O438" s="21" t="s">
        <v>181</v>
      </c>
      <c r="P438" s="52" t="s">
        <v>1783</v>
      </c>
      <c r="Q438" s="62">
        <v>1607</v>
      </c>
      <c r="R438" s="65">
        <v>39013</v>
      </c>
      <c r="S438" s="61"/>
      <c r="T438" s="61"/>
      <c r="U438" s="62">
        <f>YEAR(R438)</f>
        <v>2006</v>
      </c>
      <c r="V438" s="24"/>
    </row>
    <row r="439" spans="1:22" ht="38.25">
      <c r="A439" s="37" t="s">
        <v>1873</v>
      </c>
      <c r="B439" s="37"/>
      <c r="C439" s="15" t="s">
        <v>1874</v>
      </c>
      <c r="D439" s="16" t="s">
        <v>266</v>
      </c>
      <c r="E439" s="26" t="s">
        <v>213</v>
      </c>
      <c r="F439" s="17" t="s">
        <v>540</v>
      </c>
      <c r="G439" s="15" t="s">
        <v>1875</v>
      </c>
      <c r="H439" s="15"/>
      <c r="I439" s="16" t="s">
        <v>174</v>
      </c>
      <c r="J439" s="18">
        <v>1500000</v>
      </c>
      <c r="K439" s="54">
        <v>16.827390000000001</v>
      </c>
      <c r="L439" s="54">
        <v>41.117444999999996</v>
      </c>
      <c r="M439" s="20" t="s">
        <v>216</v>
      </c>
      <c r="N439" s="14" t="s">
        <v>180</v>
      </c>
      <c r="O439" s="21"/>
      <c r="P439" s="52" t="s">
        <v>1872</v>
      </c>
      <c r="Q439" s="62">
        <v>1081</v>
      </c>
      <c r="R439" s="62">
        <v>2007</v>
      </c>
      <c r="S439" s="61"/>
      <c r="T439" s="61"/>
      <c r="U439" s="62">
        <v>2007</v>
      </c>
      <c r="V439" s="24"/>
    </row>
    <row r="440" spans="1:22" ht="38.25">
      <c r="A440" s="37" t="s">
        <v>1876</v>
      </c>
      <c r="B440" s="37"/>
      <c r="C440" s="15" t="s">
        <v>1874</v>
      </c>
      <c r="D440" s="16" t="s">
        <v>266</v>
      </c>
      <c r="E440" s="26" t="s">
        <v>213</v>
      </c>
      <c r="F440" s="17" t="s">
        <v>1877</v>
      </c>
      <c r="G440" s="15" t="s">
        <v>1878</v>
      </c>
      <c r="H440" s="15"/>
      <c r="I440" s="16" t="s">
        <v>174</v>
      </c>
      <c r="J440" s="18">
        <v>3000000</v>
      </c>
      <c r="K440" s="54">
        <v>16.89396</v>
      </c>
      <c r="L440" s="54">
        <v>41.098250999999998</v>
      </c>
      <c r="M440" s="20" t="s">
        <v>216</v>
      </c>
      <c r="N440" s="14" t="s">
        <v>180</v>
      </c>
      <c r="O440" s="21"/>
      <c r="P440" s="22" t="s">
        <v>892</v>
      </c>
      <c r="Q440" s="62">
        <v>2147</v>
      </c>
      <c r="R440" s="65">
        <v>40127</v>
      </c>
      <c r="S440" s="61"/>
      <c r="T440" s="61"/>
      <c r="U440" s="62">
        <f>YEAR(R440)</f>
        <v>2009</v>
      </c>
      <c r="V440" s="24"/>
    </row>
    <row r="441" spans="1:22" ht="25.5">
      <c r="A441" s="37" t="s">
        <v>1879</v>
      </c>
      <c r="B441" s="37"/>
      <c r="C441" s="15" t="s">
        <v>1880</v>
      </c>
      <c r="D441" s="16" t="s">
        <v>266</v>
      </c>
      <c r="E441" s="26" t="s">
        <v>272</v>
      </c>
      <c r="F441" s="17" t="s">
        <v>1881</v>
      </c>
      <c r="G441" s="15" t="s">
        <v>1882</v>
      </c>
      <c r="H441" s="15"/>
      <c r="I441" s="16" t="s">
        <v>174</v>
      </c>
      <c r="J441" s="18">
        <v>1000000</v>
      </c>
      <c r="K441" s="19">
        <v>16.278357238746299</v>
      </c>
      <c r="L441" s="19">
        <v>41.292627468953299</v>
      </c>
      <c r="M441" s="20" t="s">
        <v>216</v>
      </c>
      <c r="N441" s="14" t="s">
        <v>180</v>
      </c>
      <c r="O441" s="21" t="s">
        <v>181</v>
      </c>
      <c r="P441" s="52" t="s">
        <v>1792</v>
      </c>
      <c r="Q441" s="62">
        <v>232</v>
      </c>
      <c r="R441" s="62">
        <v>2008</v>
      </c>
      <c r="S441" s="61"/>
      <c r="T441" s="61"/>
      <c r="U441" s="62">
        <v>2008</v>
      </c>
      <c r="V441" s="24"/>
    </row>
    <row r="442" spans="1:22" ht="33">
      <c r="A442" s="37" t="s">
        <v>1883</v>
      </c>
      <c r="B442" s="37"/>
      <c r="C442" s="15" t="s">
        <v>1884</v>
      </c>
      <c r="D442" s="16" t="s">
        <v>266</v>
      </c>
      <c r="E442" s="26" t="s">
        <v>272</v>
      </c>
      <c r="F442" s="17" t="s">
        <v>1885</v>
      </c>
      <c r="G442" s="15" t="s">
        <v>1886</v>
      </c>
      <c r="H442" s="15"/>
      <c r="I442" s="16" t="s">
        <v>266</v>
      </c>
      <c r="J442" s="18">
        <v>2700000</v>
      </c>
      <c r="K442" s="54">
        <v>16.259504</v>
      </c>
      <c r="L442" s="54">
        <v>41.329878999999998</v>
      </c>
      <c r="M442" s="20" t="s">
        <v>1044</v>
      </c>
      <c r="N442" s="14" t="s">
        <v>180</v>
      </c>
      <c r="O442" s="21" t="s">
        <v>181</v>
      </c>
      <c r="P442" s="52" t="s">
        <v>1810</v>
      </c>
      <c r="Q442" s="67">
        <v>917</v>
      </c>
      <c r="R442" s="65">
        <v>39959</v>
      </c>
      <c r="S442" s="61"/>
      <c r="T442" s="61"/>
      <c r="U442" s="62">
        <v>2009</v>
      </c>
      <c r="V442" s="24"/>
    </row>
    <row r="443" spans="1:22" ht="25.5">
      <c r="A443" s="37" t="s">
        <v>1887</v>
      </c>
      <c r="B443" s="37"/>
      <c r="C443" s="15" t="s">
        <v>1695</v>
      </c>
      <c r="D443" s="16" t="s">
        <v>174</v>
      </c>
      <c r="E443" s="26" t="s">
        <v>175</v>
      </c>
      <c r="F443" s="17" t="s">
        <v>1888</v>
      </c>
      <c r="G443" s="15" t="s">
        <v>1889</v>
      </c>
      <c r="H443" s="15"/>
      <c r="I443" s="16" t="s">
        <v>174</v>
      </c>
      <c r="J443" s="18">
        <v>464811.21</v>
      </c>
      <c r="K443" s="54">
        <v>15.190576</v>
      </c>
      <c r="L443" s="60">
        <v>41.395457999999998</v>
      </c>
      <c r="M443" s="20" t="s">
        <v>179</v>
      </c>
      <c r="N443" s="14" t="s">
        <v>180</v>
      </c>
      <c r="O443" s="21" t="s">
        <v>181</v>
      </c>
      <c r="P443" s="52" t="s">
        <v>1730</v>
      </c>
      <c r="Q443" s="61"/>
      <c r="R443" s="61"/>
      <c r="S443" s="61"/>
      <c r="T443" s="61"/>
      <c r="U443" s="62">
        <v>2000</v>
      </c>
      <c r="V443" s="24"/>
    </row>
    <row r="444" spans="1:22" ht="49.5">
      <c r="A444" s="37" t="s">
        <v>1890</v>
      </c>
      <c r="B444" s="37"/>
      <c r="C444" s="15" t="s">
        <v>1695</v>
      </c>
      <c r="D444" s="16" t="s">
        <v>174</v>
      </c>
      <c r="E444" s="26" t="s">
        <v>175</v>
      </c>
      <c r="F444" s="17" t="s">
        <v>1891</v>
      </c>
      <c r="G444" s="15" t="s">
        <v>1892</v>
      </c>
      <c r="H444" s="15"/>
      <c r="I444" s="16" t="s">
        <v>174</v>
      </c>
      <c r="J444" s="18">
        <v>413165.52</v>
      </c>
      <c r="K444" s="19">
        <v>15.1945611550475</v>
      </c>
      <c r="L444" s="19">
        <v>41.393652912664002</v>
      </c>
      <c r="M444" s="20" t="s">
        <v>216</v>
      </c>
      <c r="N444" s="14" t="s">
        <v>180</v>
      </c>
      <c r="O444" s="21" t="s">
        <v>181</v>
      </c>
      <c r="P444" s="52" t="s">
        <v>1737</v>
      </c>
      <c r="Q444" s="62">
        <v>1492</v>
      </c>
      <c r="R444" s="65">
        <v>36460</v>
      </c>
      <c r="S444" s="61"/>
      <c r="T444" s="61"/>
      <c r="U444" s="62">
        <f>YEAR(R444)</f>
        <v>1999</v>
      </c>
      <c r="V444" s="24"/>
    </row>
    <row r="445" spans="1:22" ht="16.5">
      <c r="A445" s="37" t="s">
        <v>1893</v>
      </c>
      <c r="B445" s="37"/>
      <c r="C445" s="15" t="s">
        <v>1695</v>
      </c>
      <c r="D445" s="16" t="s">
        <v>174</v>
      </c>
      <c r="E445" s="26" t="s">
        <v>175</v>
      </c>
      <c r="F445" s="17" t="s">
        <v>1894</v>
      </c>
      <c r="G445" s="15" t="s">
        <v>1895</v>
      </c>
      <c r="H445" s="15"/>
      <c r="I445" s="16" t="s">
        <v>174</v>
      </c>
      <c r="J445" s="18">
        <v>500000</v>
      </c>
      <c r="K445" s="60">
        <v>15.196275</v>
      </c>
      <c r="L445" s="54">
        <v>41.399678000000002</v>
      </c>
      <c r="M445" s="20" t="s">
        <v>179</v>
      </c>
      <c r="N445" s="14" t="s">
        <v>180</v>
      </c>
      <c r="O445" s="21" t="s">
        <v>181</v>
      </c>
      <c r="P445" s="52" t="s">
        <v>1751</v>
      </c>
      <c r="Q445" s="62">
        <v>741</v>
      </c>
      <c r="R445" s="62">
        <v>2005</v>
      </c>
      <c r="S445" s="61"/>
      <c r="T445" s="61"/>
      <c r="U445" s="62">
        <v>2005</v>
      </c>
      <c r="V445" s="24"/>
    </row>
    <row r="446" spans="1:22" ht="51">
      <c r="A446" s="37" t="s">
        <v>1896</v>
      </c>
      <c r="B446" s="37"/>
      <c r="C446" s="15" t="s">
        <v>1897</v>
      </c>
      <c r="D446" s="16" t="s">
        <v>174</v>
      </c>
      <c r="E446" s="26" t="s">
        <v>175</v>
      </c>
      <c r="F446" s="17" t="s">
        <v>1898</v>
      </c>
      <c r="G446" s="15" t="s">
        <v>1899</v>
      </c>
      <c r="H446" s="15"/>
      <c r="I446" s="16" t="s">
        <v>174</v>
      </c>
      <c r="J446" s="18">
        <v>600000</v>
      </c>
      <c r="K446" s="54">
        <v>15.189969</v>
      </c>
      <c r="L446" s="54">
        <v>41.403219</v>
      </c>
      <c r="M446" s="20" t="s">
        <v>216</v>
      </c>
      <c r="N446" s="14" t="s">
        <v>180</v>
      </c>
      <c r="O446" s="21" t="s">
        <v>181</v>
      </c>
      <c r="P446" s="52" t="s">
        <v>1751</v>
      </c>
      <c r="Q446" s="62">
        <v>741</v>
      </c>
      <c r="R446" s="62">
        <v>2005</v>
      </c>
      <c r="S446" s="61"/>
      <c r="T446" s="61"/>
      <c r="U446" s="62">
        <v>2005</v>
      </c>
      <c r="V446" s="24"/>
    </row>
    <row r="447" spans="1:22" ht="49.5">
      <c r="A447" s="37" t="s">
        <v>1900</v>
      </c>
      <c r="B447" s="37"/>
      <c r="C447" s="15" t="s">
        <v>1695</v>
      </c>
      <c r="D447" s="16" t="s">
        <v>174</v>
      </c>
      <c r="E447" s="26" t="s">
        <v>175</v>
      </c>
      <c r="F447" s="17" t="s">
        <v>1901</v>
      </c>
      <c r="G447" s="15" t="s">
        <v>1902</v>
      </c>
      <c r="H447" s="15" t="s">
        <v>1903</v>
      </c>
      <c r="I447" s="16" t="s">
        <v>174</v>
      </c>
      <c r="J447" s="18">
        <v>1800000</v>
      </c>
      <c r="K447" s="19">
        <v>15.196603</v>
      </c>
      <c r="L447" s="19">
        <v>41.399079999999998</v>
      </c>
      <c r="M447" s="20" t="s">
        <v>179</v>
      </c>
      <c r="N447" s="14" t="s">
        <v>180</v>
      </c>
      <c r="O447" s="21" t="s">
        <v>181</v>
      </c>
      <c r="P447" s="52" t="s">
        <v>1780</v>
      </c>
      <c r="Q447" s="62">
        <v>261</v>
      </c>
      <c r="R447" s="62">
        <v>2005</v>
      </c>
      <c r="S447" s="61"/>
      <c r="T447" s="61"/>
      <c r="U447" s="62">
        <v>2005</v>
      </c>
      <c r="V447" s="24"/>
    </row>
    <row r="448" spans="1:22" ht="25.5">
      <c r="A448" s="37" t="s">
        <v>1904</v>
      </c>
      <c r="B448" s="37"/>
      <c r="C448" s="15" t="s">
        <v>1695</v>
      </c>
      <c r="D448" s="16" t="s">
        <v>174</v>
      </c>
      <c r="E448" s="26" t="s">
        <v>175</v>
      </c>
      <c r="F448" s="17" t="s">
        <v>1905</v>
      </c>
      <c r="G448" s="15" t="s">
        <v>1906</v>
      </c>
      <c r="H448" s="15"/>
      <c r="I448" s="16" t="s">
        <v>174</v>
      </c>
      <c r="J448" s="18">
        <v>575000</v>
      </c>
      <c r="K448" s="54">
        <v>15.192843999999999</v>
      </c>
      <c r="L448" s="54">
        <v>41.395068000000002</v>
      </c>
      <c r="M448" s="20" t="s">
        <v>179</v>
      </c>
      <c r="N448" s="14" t="s">
        <v>180</v>
      </c>
      <c r="O448" s="21" t="s">
        <v>181</v>
      </c>
      <c r="P448" s="52" t="s">
        <v>1783</v>
      </c>
      <c r="Q448" s="62">
        <v>1607</v>
      </c>
      <c r="R448" s="65">
        <v>39013</v>
      </c>
      <c r="S448" s="61"/>
      <c r="T448" s="61"/>
      <c r="U448" s="62">
        <f>YEAR(R448)</f>
        <v>2006</v>
      </c>
      <c r="V448" s="24"/>
    </row>
    <row r="449" spans="1:22" ht="38.25">
      <c r="A449" s="37" t="s">
        <v>1907</v>
      </c>
      <c r="B449" s="37"/>
      <c r="C449" s="15" t="s">
        <v>1908</v>
      </c>
      <c r="D449" s="16" t="s">
        <v>266</v>
      </c>
      <c r="E449" s="26" t="s">
        <v>272</v>
      </c>
      <c r="F449" s="17" t="s">
        <v>540</v>
      </c>
      <c r="G449" s="15" t="s">
        <v>1909</v>
      </c>
      <c r="H449" s="15"/>
      <c r="I449" s="16" t="s">
        <v>266</v>
      </c>
      <c r="J449" s="18">
        <v>4906340.55</v>
      </c>
      <c r="K449" s="37">
        <v>16.497053999999999</v>
      </c>
      <c r="L449" s="37">
        <v>41.249307000000002</v>
      </c>
      <c r="M449" s="20" t="s">
        <v>179</v>
      </c>
      <c r="N449" s="14" t="s">
        <v>180</v>
      </c>
      <c r="O449" s="21" t="s">
        <v>181</v>
      </c>
      <c r="P449" s="22" t="s">
        <v>538</v>
      </c>
      <c r="Q449" s="61"/>
      <c r="R449" s="61"/>
      <c r="S449" s="61"/>
      <c r="T449" s="61"/>
      <c r="U449" s="62">
        <v>2002</v>
      </c>
      <c r="V449" s="24"/>
    </row>
    <row r="450" spans="1:22" ht="25.5">
      <c r="A450" s="37" t="s">
        <v>1910</v>
      </c>
      <c r="B450" s="37"/>
      <c r="C450" s="15" t="s">
        <v>1908</v>
      </c>
      <c r="D450" s="16" t="s">
        <v>266</v>
      </c>
      <c r="E450" s="26" t="s">
        <v>272</v>
      </c>
      <c r="F450" s="17" t="s">
        <v>1911</v>
      </c>
      <c r="G450" s="15" t="s">
        <v>1912</v>
      </c>
      <c r="H450" s="15"/>
      <c r="I450" s="16" t="s">
        <v>266</v>
      </c>
      <c r="J450" s="18">
        <v>2840512.94</v>
      </c>
      <c r="K450" s="37">
        <v>16.484173999999999</v>
      </c>
      <c r="L450" s="37">
        <v>41.253132000000001</v>
      </c>
      <c r="M450" s="20" t="s">
        <v>179</v>
      </c>
      <c r="N450" s="14" t="s">
        <v>180</v>
      </c>
      <c r="O450" s="21" t="s">
        <v>181</v>
      </c>
      <c r="P450" s="22" t="s">
        <v>538</v>
      </c>
      <c r="Q450" s="61"/>
      <c r="R450" s="61"/>
      <c r="S450" s="61"/>
      <c r="T450" s="61"/>
      <c r="U450" s="62">
        <v>2002</v>
      </c>
      <c r="V450" s="24"/>
    </row>
    <row r="451" spans="1:22" ht="16.5">
      <c r="A451" s="37" t="s">
        <v>1913</v>
      </c>
      <c r="B451" s="37"/>
      <c r="C451" s="15" t="s">
        <v>1914</v>
      </c>
      <c r="D451" s="16" t="s">
        <v>174</v>
      </c>
      <c r="E451" s="26" t="s">
        <v>175</v>
      </c>
      <c r="F451" s="17" t="s">
        <v>540</v>
      </c>
      <c r="G451" s="15" t="s">
        <v>1915</v>
      </c>
      <c r="H451" s="15"/>
      <c r="I451" s="16" t="s">
        <v>174</v>
      </c>
      <c r="J451" s="18">
        <v>619748.28</v>
      </c>
      <c r="K451" s="54">
        <v>15.341210999999999</v>
      </c>
      <c r="L451" s="54">
        <v>41.25159</v>
      </c>
      <c r="M451" s="20" t="s">
        <v>179</v>
      </c>
      <c r="N451" s="14" t="s">
        <v>180</v>
      </c>
      <c r="O451" s="21" t="s">
        <v>181</v>
      </c>
      <c r="P451" s="50" t="s">
        <v>1675</v>
      </c>
      <c r="Q451" s="62">
        <v>1249</v>
      </c>
      <c r="R451" s="65">
        <v>35933</v>
      </c>
      <c r="S451" s="61"/>
      <c r="T451" s="61"/>
      <c r="U451" s="62">
        <f>YEAR(R451)</f>
        <v>1998</v>
      </c>
      <c r="V451" s="24"/>
    </row>
    <row r="452" spans="1:22" ht="25.5">
      <c r="A452" s="37" t="s">
        <v>1916</v>
      </c>
      <c r="B452" s="37"/>
      <c r="C452" s="15" t="s">
        <v>1914</v>
      </c>
      <c r="D452" s="16" t="s">
        <v>174</v>
      </c>
      <c r="E452" s="26" t="s">
        <v>175</v>
      </c>
      <c r="F452" s="17" t="s">
        <v>540</v>
      </c>
      <c r="G452" s="15" t="s">
        <v>1917</v>
      </c>
      <c r="H452" s="15"/>
      <c r="I452" s="16" t="s">
        <v>174</v>
      </c>
      <c r="J452" s="18">
        <v>774685.35</v>
      </c>
      <c r="K452" s="54">
        <v>15.337278</v>
      </c>
      <c r="L452" s="54">
        <v>41.248372000000003</v>
      </c>
      <c r="M452" s="20" t="s">
        <v>179</v>
      </c>
      <c r="N452" s="14" t="s">
        <v>180</v>
      </c>
      <c r="O452" s="21" t="s">
        <v>181</v>
      </c>
      <c r="P452" s="52" t="s">
        <v>1730</v>
      </c>
      <c r="Q452" s="61"/>
      <c r="R452" s="61"/>
      <c r="S452" s="61"/>
      <c r="T452" s="61"/>
      <c r="U452" s="62">
        <v>2000</v>
      </c>
      <c r="V452" s="24"/>
    </row>
    <row r="453" spans="1:22" ht="49.5">
      <c r="A453" s="37" t="s">
        <v>1918</v>
      </c>
      <c r="B453" s="37"/>
      <c r="C453" s="15" t="s">
        <v>1914</v>
      </c>
      <c r="D453" s="16" t="s">
        <v>174</v>
      </c>
      <c r="E453" s="26" t="s">
        <v>175</v>
      </c>
      <c r="F453" s="17" t="s">
        <v>1919</v>
      </c>
      <c r="G453" s="15" t="s">
        <v>1920</v>
      </c>
      <c r="H453" s="15" t="s">
        <v>1921</v>
      </c>
      <c r="I453" s="16" t="s">
        <v>174</v>
      </c>
      <c r="J453" s="18">
        <v>258228.45</v>
      </c>
      <c r="K453" s="19">
        <v>15.3436695756946</v>
      </c>
      <c r="L453" s="19">
        <v>41.250916765219699</v>
      </c>
      <c r="M453" s="20" t="s">
        <v>216</v>
      </c>
      <c r="N453" s="14" t="s">
        <v>180</v>
      </c>
      <c r="O453" s="21" t="s">
        <v>181</v>
      </c>
      <c r="P453" s="52" t="s">
        <v>1737</v>
      </c>
      <c r="Q453" s="62">
        <v>1492</v>
      </c>
      <c r="R453" s="65">
        <v>36460</v>
      </c>
      <c r="S453" s="61"/>
      <c r="T453" s="61"/>
      <c r="U453" s="62">
        <f>YEAR(R453)</f>
        <v>1999</v>
      </c>
      <c r="V453" s="24"/>
    </row>
    <row r="454" spans="1:22" ht="25.5">
      <c r="A454" s="37" t="s">
        <v>1922</v>
      </c>
      <c r="B454" s="37"/>
      <c r="C454" s="15" t="s">
        <v>1914</v>
      </c>
      <c r="D454" s="16" t="s">
        <v>174</v>
      </c>
      <c r="E454" s="26" t="s">
        <v>175</v>
      </c>
      <c r="F454" s="17" t="s">
        <v>540</v>
      </c>
      <c r="G454" s="15" t="s">
        <v>1923</v>
      </c>
      <c r="H454" s="15"/>
      <c r="I454" s="16" t="s">
        <v>174</v>
      </c>
      <c r="J454" s="18">
        <v>630077.42000000004</v>
      </c>
      <c r="K454" s="54">
        <v>15.365098</v>
      </c>
      <c r="L454" s="54">
        <v>41.273707999999999</v>
      </c>
      <c r="M454" s="20" t="s">
        <v>216</v>
      </c>
      <c r="N454" s="14" t="s">
        <v>180</v>
      </c>
      <c r="O454" s="21" t="s">
        <v>181</v>
      </c>
      <c r="P454" s="22" t="s">
        <v>538</v>
      </c>
      <c r="Q454" s="61"/>
      <c r="R454" s="61"/>
      <c r="S454" s="61"/>
      <c r="T454" s="61"/>
      <c r="U454" s="62">
        <v>2002</v>
      </c>
      <c r="V454" s="24"/>
    </row>
    <row r="455" spans="1:22" ht="25.5">
      <c r="A455" s="37" t="s">
        <v>1924</v>
      </c>
      <c r="B455" s="37"/>
      <c r="C455" s="15" t="s">
        <v>1914</v>
      </c>
      <c r="D455" s="16" t="s">
        <v>174</v>
      </c>
      <c r="E455" s="26" t="s">
        <v>175</v>
      </c>
      <c r="F455" s="17" t="s">
        <v>1925</v>
      </c>
      <c r="G455" s="15" t="s">
        <v>1926</v>
      </c>
      <c r="H455" s="15" t="s">
        <v>1927</v>
      </c>
      <c r="I455" s="16" t="s">
        <v>174</v>
      </c>
      <c r="J455" s="18">
        <v>929000</v>
      </c>
      <c r="K455" s="60">
        <v>15.3398</v>
      </c>
      <c r="L455" s="54">
        <v>41.252349000000002</v>
      </c>
      <c r="M455" s="20" t="s">
        <v>179</v>
      </c>
      <c r="N455" s="14" t="s">
        <v>180</v>
      </c>
      <c r="O455" s="21" t="s">
        <v>181</v>
      </c>
      <c r="P455" s="52" t="s">
        <v>1860</v>
      </c>
      <c r="Q455" s="61"/>
      <c r="R455" s="61"/>
      <c r="S455" s="61"/>
      <c r="T455" s="61"/>
      <c r="U455" s="62">
        <v>2002</v>
      </c>
      <c r="V455" s="24"/>
    </row>
    <row r="456" spans="1:22" ht="16.5">
      <c r="A456" s="37" t="s">
        <v>1928</v>
      </c>
      <c r="B456" s="37"/>
      <c r="C456" s="15" t="s">
        <v>1914</v>
      </c>
      <c r="D456" s="16" t="s">
        <v>174</v>
      </c>
      <c r="E456" s="26" t="s">
        <v>175</v>
      </c>
      <c r="F456" s="17" t="s">
        <v>540</v>
      </c>
      <c r="G456" s="15" t="s">
        <v>1929</v>
      </c>
      <c r="H456" s="15"/>
      <c r="I456" s="16" t="s">
        <v>174</v>
      </c>
      <c r="J456" s="18">
        <v>750000</v>
      </c>
      <c r="K456" s="54">
        <v>15.339105999999999</v>
      </c>
      <c r="L456" s="54">
        <v>41.247506000000001</v>
      </c>
      <c r="M456" s="20" t="s">
        <v>179</v>
      </c>
      <c r="N456" s="14" t="s">
        <v>180</v>
      </c>
      <c r="O456" s="21" t="s">
        <v>181</v>
      </c>
      <c r="P456" s="52" t="s">
        <v>1751</v>
      </c>
      <c r="Q456" s="62">
        <v>741</v>
      </c>
      <c r="R456" s="62">
        <v>2005</v>
      </c>
      <c r="S456" s="61"/>
      <c r="T456" s="61"/>
      <c r="U456" s="62">
        <v>2005</v>
      </c>
      <c r="V456" s="24"/>
    </row>
    <row r="457" spans="1:22" ht="16.5">
      <c r="A457" s="37" t="s">
        <v>1930</v>
      </c>
      <c r="B457" s="37"/>
      <c r="C457" s="15" t="s">
        <v>1914</v>
      </c>
      <c r="D457" s="16" t="s">
        <v>174</v>
      </c>
      <c r="E457" s="26" t="s">
        <v>175</v>
      </c>
      <c r="F457" s="17" t="s">
        <v>1931</v>
      </c>
      <c r="G457" s="15" t="s">
        <v>1932</v>
      </c>
      <c r="H457" s="15" t="s">
        <v>1933</v>
      </c>
      <c r="I457" s="16" t="s">
        <v>174</v>
      </c>
      <c r="J457" s="18">
        <v>671393.97</v>
      </c>
      <c r="K457" s="19">
        <v>15.3425197262216</v>
      </c>
      <c r="L457" s="19">
        <v>41.245867646481003</v>
      </c>
      <c r="M457" s="20" t="s">
        <v>216</v>
      </c>
      <c r="N457" s="14" t="s">
        <v>180</v>
      </c>
      <c r="O457" s="21" t="s">
        <v>181</v>
      </c>
      <c r="P457" s="52" t="s">
        <v>1751</v>
      </c>
      <c r="Q457" s="62">
        <v>741</v>
      </c>
      <c r="R457" s="62">
        <v>2005</v>
      </c>
      <c r="S457" s="61"/>
      <c r="T457" s="61"/>
      <c r="U457" s="62">
        <v>2005</v>
      </c>
      <c r="V457" s="24"/>
    </row>
    <row r="458" spans="1:22" ht="16.5">
      <c r="A458" s="37" t="s">
        <v>1934</v>
      </c>
      <c r="B458" s="37"/>
      <c r="C458" s="15" t="s">
        <v>1914</v>
      </c>
      <c r="D458" s="16" t="s">
        <v>174</v>
      </c>
      <c r="E458" s="26" t="s">
        <v>175</v>
      </c>
      <c r="F458" s="17" t="s">
        <v>1935</v>
      </c>
      <c r="G458" s="15" t="s">
        <v>1936</v>
      </c>
      <c r="H458" s="15"/>
      <c r="I458" s="16" t="s">
        <v>174</v>
      </c>
      <c r="J458" s="18">
        <v>790179.06</v>
      </c>
      <c r="K458" s="54">
        <v>15.341403</v>
      </c>
      <c r="L458" s="54">
        <v>41.252453000000003</v>
      </c>
      <c r="M458" s="20" t="s">
        <v>179</v>
      </c>
      <c r="N458" s="14" t="s">
        <v>180</v>
      </c>
      <c r="O458" s="21" t="s">
        <v>181</v>
      </c>
      <c r="P458" s="52" t="s">
        <v>1751</v>
      </c>
      <c r="Q458" s="62">
        <v>741</v>
      </c>
      <c r="R458" s="62">
        <v>2005</v>
      </c>
      <c r="S458" s="61"/>
      <c r="T458" s="61"/>
      <c r="U458" s="62">
        <v>2005</v>
      </c>
      <c r="V458" s="24"/>
    </row>
    <row r="459" spans="1:22" ht="25.5">
      <c r="A459" s="37" t="s">
        <v>1937</v>
      </c>
      <c r="B459" s="37"/>
      <c r="C459" s="15" t="s">
        <v>1914</v>
      </c>
      <c r="D459" s="16" t="s">
        <v>174</v>
      </c>
      <c r="E459" s="26" t="s">
        <v>175</v>
      </c>
      <c r="F459" s="17" t="s">
        <v>1938</v>
      </c>
      <c r="G459" s="15" t="s">
        <v>1939</v>
      </c>
      <c r="H459" s="1"/>
      <c r="I459" s="16" t="s">
        <v>174</v>
      </c>
      <c r="J459" s="18">
        <v>700000</v>
      </c>
      <c r="K459" s="54">
        <v>15.341606000000001</v>
      </c>
      <c r="L459" s="54">
        <v>41.246828000000001</v>
      </c>
      <c r="M459" s="20" t="s">
        <v>179</v>
      </c>
      <c r="N459" s="14" t="s">
        <v>180</v>
      </c>
      <c r="O459" s="21" t="s">
        <v>181</v>
      </c>
      <c r="P459" s="52" t="s">
        <v>1783</v>
      </c>
      <c r="Q459" s="62">
        <v>1607</v>
      </c>
      <c r="R459" s="65">
        <v>39013</v>
      </c>
      <c r="S459" s="61"/>
      <c r="T459" s="61"/>
      <c r="U459" s="62">
        <f>YEAR(R459)</f>
        <v>2006</v>
      </c>
      <c r="V459" s="24"/>
    </row>
    <row r="460" spans="1:22" ht="25.5">
      <c r="A460" s="37" t="s">
        <v>1940</v>
      </c>
      <c r="B460" s="37"/>
      <c r="C460" s="15" t="s">
        <v>1914</v>
      </c>
      <c r="D460" s="16" t="s">
        <v>174</v>
      </c>
      <c r="E460" s="26" t="s">
        <v>175</v>
      </c>
      <c r="F460" s="17" t="s">
        <v>1941</v>
      </c>
      <c r="G460" s="15" t="s">
        <v>1942</v>
      </c>
      <c r="H460" s="15" t="s">
        <v>1943</v>
      </c>
      <c r="I460" s="16" t="s">
        <v>174</v>
      </c>
      <c r="J460" s="18">
        <v>160000</v>
      </c>
      <c r="K460" s="54">
        <v>15.341277</v>
      </c>
      <c r="L460" s="54">
        <v>41.250171000000002</v>
      </c>
      <c r="M460" s="20" t="s">
        <v>179</v>
      </c>
      <c r="N460" s="14" t="s">
        <v>180</v>
      </c>
      <c r="O460" s="21" t="s">
        <v>181</v>
      </c>
      <c r="P460" s="52" t="s">
        <v>1764</v>
      </c>
      <c r="Q460" s="62">
        <v>199</v>
      </c>
      <c r="R460" s="65">
        <v>39869</v>
      </c>
      <c r="S460" s="61"/>
      <c r="T460" s="61"/>
      <c r="U460" s="62">
        <f>YEAR(R460)</f>
        <v>2009</v>
      </c>
      <c r="V460" s="24"/>
    </row>
    <row r="461" spans="1:22" ht="38.25">
      <c r="A461" s="37" t="s">
        <v>1944</v>
      </c>
      <c r="B461" s="37"/>
      <c r="C461" s="15" t="s">
        <v>1914</v>
      </c>
      <c r="D461" s="16" t="s">
        <v>174</v>
      </c>
      <c r="E461" s="26" t="s">
        <v>175</v>
      </c>
      <c r="F461" s="17" t="s">
        <v>1945</v>
      </c>
      <c r="G461" s="15" t="s">
        <v>1946</v>
      </c>
      <c r="H461" s="15" t="s">
        <v>1947</v>
      </c>
      <c r="I461" s="16" t="s">
        <v>174</v>
      </c>
      <c r="J461" s="18">
        <v>600000</v>
      </c>
      <c r="K461" s="19">
        <v>15.3425197262216</v>
      </c>
      <c r="L461" s="19">
        <v>41.245867646481003</v>
      </c>
      <c r="M461" s="20" t="s">
        <v>216</v>
      </c>
      <c r="N461" s="14" t="s">
        <v>180</v>
      </c>
      <c r="O461" s="21" t="s">
        <v>181</v>
      </c>
      <c r="P461" s="22" t="s">
        <v>892</v>
      </c>
      <c r="Q461" s="62">
        <v>1489</v>
      </c>
      <c r="R461" s="65">
        <v>40029</v>
      </c>
      <c r="S461" s="61"/>
      <c r="T461" s="61"/>
      <c r="U461" s="62">
        <f>YEAR(R461)</f>
        <v>2009</v>
      </c>
      <c r="V461" s="24"/>
    </row>
    <row r="462" spans="1:22" ht="25.5">
      <c r="A462" s="37" t="s">
        <v>1948</v>
      </c>
      <c r="B462" s="37"/>
      <c r="C462" s="15" t="s">
        <v>1914</v>
      </c>
      <c r="D462" s="16" t="s">
        <v>174</v>
      </c>
      <c r="E462" s="26" t="s">
        <v>175</v>
      </c>
      <c r="F462" s="17" t="s">
        <v>1949</v>
      </c>
      <c r="G462" s="15" t="s">
        <v>1950</v>
      </c>
      <c r="H462" s="15"/>
      <c r="I462" s="16" t="s">
        <v>174</v>
      </c>
      <c r="J462" s="18">
        <v>900000</v>
      </c>
      <c r="K462" s="19">
        <v>15.3425197262216</v>
      </c>
      <c r="L462" s="19">
        <v>41.245867646481003</v>
      </c>
      <c r="M462" s="20" t="s">
        <v>216</v>
      </c>
      <c r="N462" s="14" t="s">
        <v>180</v>
      </c>
      <c r="O462" s="21" t="s">
        <v>181</v>
      </c>
      <c r="P462" s="52" t="s">
        <v>1759</v>
      </c>
      <c r="Q462" s="62">
        <v>520</v>
      </c>
      <c r="R462" s="65">
        <v>40232</v>
      </c>
      <c r="S462" s="61"/>
      <c r="T462" s="61"/>
      <c r="U462" s="62">
        <f>YEAR(R462)</f>
        <v>2010</v>
      </c>
      <c r="V462" s="24"/>
    </row>
    <row r="463" spans="1:22" ht="38.25">
      <c r="A463" s="37" t="s">
        <v>1951</v>
      </c>
      <c r="B463" s="37"/>
      <c r="C463" s="15" t="s">
        <v>1952</v>
      </c>
      <c r="D463" s="16" t="s">
        <v>174</v>
      </c>
      <c r="E463" s="26" t="s">
        <v>175</v>
      </c>
      <c r="F463" s="17" t="s">
        <v>1953</v>
      </c>
      <c r="G463" s="15" t="s">
        <v>1954</v>
      </c>
      <c r="H463" s="15" t="s">
        <v>1955</v>
      </c>
      <c r="I463" s="16" t="s">
        <v>174</v>
      </c>
      <c r="J463" s="18">
        <v>670000</v>
      </c>
      <c r="K463" s="54">
        <v>15.338244</v>
      </c>
      <c r="L463" s="54">
        <v>41.249758</v>
      </c>
      <c r="M463" s="20" t="s">
        <v>179</v>
      </c>
      <c r="N463" s="14" t="s">
        <v>180</v>
      </c>
      <c r="O463" s="21" t="s">
        <v>181</v>
      </c>
      <c r="P463" s="52" t="s">
        <v>1810</v>
      </c>
      <c r="Q463" s="67">
        <v>917</v>
      </c>
      <c r="R463" s="65">
        <v>39959</v>
      </c>
      <c r="S463" s="61"/>
      <c r="T463" s="61"/>
      <c r="U463" s="62">
        <v>2009</v>
      </c>
      <c r="V463" s="24"/>
    </row>
    <row r="464" spans="1:22" ht="25.5">
      <c r="A464" s="37" t="s">
        <v>1956</v>
      </c>
      <c r="B464" s="62"/>
      <c r="C464" s="15" t="s">
        <v>1914</v>
      </c>
      <c r="D464" s="16" t="s">
        <v>174</v>
      </c>
      <c r="E464" s="62" t="s">
        <v>175</v>
      </c>
      <c r="F464" s="17" t="s">
        <v>1957</v>
      </c>
      <c r="G464" s="16" t="s">
        <v>1958</v>
      </c>
      <c r="H464" s="62"/>
      <c r="I464" s="16" t="s">
        <v>174</v>
      </c>
      <c r="J464" s="18">
        <v>1250000</v>
      </c>
      <c r="K464" s="60">
        <v>15.339732</v>
      </c>
      <c r="L464" s="54">
        <v>41.252727999999998</v>
      </c>
      <c r="M464" s="20" t="s">
        <v>216</v>
      </c>
      <c r="N464" s="14" t="s">
        <v>180</v>
      </c>
      <c r="O464" s="21" t="s">
        <v>181</v>
      </c>
      <c r="P464" s="52" t="s">
        <v>1759</v>
      </c>
      <c r="Q464" s="62">
        <v>475</v>
      </c>
      <c r="R464" s="62">
        <v>2015</v>
      </c>
      <c r="S464" s="61"/>
      <c r="T464" s="61"/>
      <c r="U464" s="62">
        <v>2015</v>
      </c>
      <c r="V464" s="24"/>
    </row>
    <row r="465" spans="1:22" ht="16.5">
      <c r="A465" s="37" t="s">
        <v>1959</v>
      </c>
      <c r="B465" s="37"/>
      <c r="C465" s="15" t="s">
        <v>1960</v>
      </c>
      <c r="D465" s="16" t="s">
        <v>266</v>
      </c>
      <c r="E465" s="26" t="s">
        <v>175</v>
      </c>
      <c r="F465" s="17" t="s">
        <v>540</v>
      </c>
      <c r="G465" s="15" t="s">
        <v>1961</v>
      </c>
      <c r="H465" s="15"/>
      <c r="I465" s="16" t="s">
        <v>266</v>
      </c>
      <c r="J465" s="18">
        <v>1500000</v>
      </c>
      <c r="K465" s="54">
        <v>15.672693000000001</v>
      </c>
      <c r="L465" s="54">
        <v>41.915385999999998</v>
      </c>
      <c r="M465" s="20" t="s">
        <v>1044</v>
      </c>
      <c r="N465" s="14" t="s">
        <v>180</v>
      </c>
      <c r="O465" s="21"/>
      <c r="P465" s="52" t="s">
        <v>1764</v>
      </c>
      <c r="Q465" s="62">
        <v>199</v>
      </c>
      <c r="R465" s="65">
        <v>39869</v>
      </c>
      <c r="S465" s="61"/>
      <c r="T465" s="61"/>
      <c r="U465" s="62">
        <f>YEAR(R465)</f>
        <v>2009</v>
      </c>
      <c r="V465" s="24"/>
    </row>
    <row r="466" spans="1:22" ht="16.5">
      <c r="A466" s="37" t="s">
        <v>1962</v>
      </c>
      <c r="B466" s="37"/>
      <c r="C466" s="15" t="s">
        <v>1963</v>
      </c>
      <c r="D466" s="16" t="s">
        <v>174</v>
      </c>
      <c r="E466" s="26" t="s">
        <v>205</v>
      </c>
      <c r="F466" s="17" t="s">
        <v>1964</v>
      </c>
      <c r="G466" s="15" t="s">
        <v>1965</v>
      </c>
      <c r="H466" s="15"/>
      <c r="I466" s="16" t="s">
        <v>174</v>
      </c>
      <c r="J466" s="18">
        <v>1807599.15</v>
      </c>
      <c r="K466" s="54">
        <v>18.006876999999999</v>
      </c>
      <c r="L466" s="54">
        <v>40.408785000000002</v>
      </c>
      <c r="M466" s="20" t="s">
        <v>216</v>
      </c>
      <c r="N466" s="14" t="s">
        <v>180</v>
      </c>
      <c r="O466" s="21" t="s">
        <v>181</v>
      </c>
      <c r="P466" s="52" t="s">
        <v>1751</v>
      </c>
      <c r="Q466" s="62">
        <v>741</v>
      </c>
      <c r="R466" s="62">
        <v>2005</v>
      </c>
      <c r="S466" s="61"/>
      <c r="T466" s="61"/>
      <c r="U466" s="62">
        <v>2005</v>
      </c>
      <c r="V466" s="24"/>
    </row>
    <row r="467" spans="1:22" ht="16.5">
      <c r="A467" s="37" t="s">
        <v>1966</v>
      </c>
      <c r="B467" s="37"/>
      <c r="C467" s="15" t="s">
        <v>1963</v>
      </c>
      <c r="D467" s="16" t="s">
        <v>174</v>
      </c>
      <c r="E467" s="26" t="s">
        <v>205</v>
      </c>
      <c r="F467" s="17" t="s">
        <v>1967</v>
      </c>
      <c r="G467" s="15" t="s">
        <v>1968</v>
      </c>
      <c r="H467" s="15" t="s">
        <v>1969</v>
      </c>
      <c r="I467" s="16" t="s">
        <v>174</v>
      </c>
      <c r="J467" s="18">
        <v>725000</v>
      </c>
      <c r="K467" s="54">
        <v>17.996226</v>
      </c>
      <c r="L467" s="54">
        <v>40.429116999999998</v>
      </c>
      <c r="M467" s="20" t="s">
        <v>216</v>
      </c>
      <c r="N467" s="14" t="s">
        <v>180</v>
      </c>
      <c r="O467" s="21" t="s">
        <v>181</v>
      </c>
      <c r="P467" s="22" t="s">
        <v>892</v>
      </c>
      <c r="Q467" s="62">
        <v>2372</v>
      </c>
      <c r="R467" s="65">
        <v>40148</v>
      </c>
      <c r="S467" s="61"/>
      <c r="T467" s="61"/>
      <c r="U467" s="62">
        <f>YEAR(R467)</f>
        <v>2009</v>
      </c>
      <c r="V467" s="24"/>
    </row>
    <row r="468" spans="1:22" ht="25.5">
      <c r="A468" s="59" t="s">
        <v>1970</v>
      </c>
      <c r="B468" s="37"/>
      <c r="C468" s="15" t="s">
        <v>1963</v>
      </c>
      <c r="D468" s="16" t="s">
        <v>174</v>
      </c>
      <c r="E468" s="26" t="s">
        <v>205</v>
      </c>
      <c r="F468" s="17" t="s">
        <v>1971</v>
      </c>
      <c r="G468" s="15" t="s">
        <v>1972</v>
      </c>
      <c r="H468" s="15"/>
      <c r="I468" s="16" t="s">
        <v>174</v>
      </c>
      <c r="J468" s="18">
        <v>3000000</v>
      </c>
      <c r="K468" s="54">
        <v>18.016928</v>
      </c>
      <c r="L468" s="54">
        <v>40.397314999999999</v>
      </c>
      <c r="M468" s="20" t="s">
        <v>179</v>
      </c>
      <c r="N468" s="14" t="s">
        <v>320</v>
      </c>
      <c r="O468" s="21" t="s">
        <v>320</v>
      </c>
      <c r="P468" s="22" t="s">
        <v>199</v>
      </c>
      <c r="Q468" s="61"/>
      <c r="R468" s="61"/>
      <c r="S468" s="61"/>
      <c r="T468" s="61"/>
      <c r="U468" s="62">
        <v>2010</v>
      </c>
      <c r="V468" s="29" t="s">
        <v>320</v>
      </c>
    </row>
    <row r="469" spans="1:22" ht="16.5">
      <c r="A469" s="37" t="s">
        <v>1973</v>
      </c>
      <c r="B469" s="37"/>
      <c r="C469" s="15" t="s">
        <v>1974</v>
      </c>
      <c r="D469" s="16" t="s">
        <v>174</v>
      </c>
      <c r="E469" s="26" t="s">
        <v>175</v>
      </c>
      <c r="F469" s="17" t="s">
        <v>1975</v>
      </c>
      <c r="G469" s="15" t="s">
        <v>1976</v>
      </c>
      <c r="H469" s="15"/>
      <c r="I469" s="16" t="s">
        <v>174</v>
      </c>
      <c r="J469" s="18">
        <v>476173.26</v>
      </c>
      <c r="K469" s="54">
        <v>15.512231</v>
      </c>
      <c r="L469" s="54">
        <v>41.134784000000003</v>
      </c>
      <c r="M469" s="20" t="s">
        <v>179</v>
      </c>
      <c r="N469" s="14" t="s">
        <v>180</v>
      </c>
      <c r="O469" s="21" t="s">
        <v>181</v>
      </c>
      <c r="P469" s="52" t="s">
        <v>1730</v>
      </c>
      <c r="Q469" s="61"/>
      <c r="R469" s="61"/>
      <c r="S469" s="61"/>
      <c r="T469" s="61"/>
      <c r="U469" s="62">
        <v>2000</v>
      </c>
      <c r="V469" s="24"/>
    </row>
    <row r="470" spans="1:22" ht="38.25">
      <c r="A470" s="37" t="s">
        <v>1977</v>
      </c>
      <c r="B470" s="37"/>
      <c r="C470" s="15" t="s">
        <v>1974</v>
      </c>
      <c r="D470" s="16" t="s">
        <v>174</v>
      </c>
      <c r="E470" s="26" t="s">
        <v>175</v>
      </c>
      <c r="F470" s="17" t="s">
        <v>1978</v>
      </c>
      <c r="G470" s="15" t="s">
        <v>1979</v>
      </c>
      <c r="H470" s="15" t="s">
        <v>1980</v>
      </c>
      <c r="I470" s="16" t="s">
        <v>174</v>
      </c>
      <c r="J470" s="18">
        <v>620000</v>
      </c>
      <c r="K470" s="28">
        <v>15.517099999999999</v>
      </c>
      <c r="L470" s="28">
        <v>41.136299999999999</v>
      </c>
      <c r="M470" s="20" t="s">
        <v>179</v>
      </c>
      <c r="N470" s="14" t="s">
        <v>180</v>
      </c>
      <c r="O470" s="21" t="s">
        <v>181</v>
      </c>
      <c r="P470" s="52" t="s">
        <v>1860</v>
      </c>
      <c r="Q470" s="61"/>
      <c r="R470" s="61"/>
      <c r="S470" s="61"/>
      <c r="T470" s="61"/>
      <c r="U470" s="62">
        <v>2002</v>
      </c>
      <c r="V470" s="24"/>
    </row>
    <row r="471" spans="1:22" ht="25.5">
      <c r="A471" s="37" t="s">
        <v>1981</v>
      </c>
      <c r="B471" s="37"/>
      <c r="C471" s="15" t="s">
        <v>1974</v>
      </c>
      <c r="D471" s="16" t="s">
        <v>174</v>
      </c>
      <c r="E471" s="26" t="s">
        <v>175</v>
      </c>
      <c r="F471" s="17" t="s">
        <v>1982</v>
      </c>
      <c r="G471" s="15" t="s">
        <v>1983</v>
      </c>
      <c r="H471" s="15"/>
      <c r="I471" s="16" t="s">
        <v>174</v>
      </c>
      <c r="J471" s="18">
        <v>650000</v>
      </c>
      <c r="K471" s="54">
        <v>15.511986</v>
      </c>
      <c r="L471" s="54">
        <v>41.136761999999997</v>
      </c>
      <c r="M471" s="20" t="s">
        <v>179</v>
      </c>
      <c r="N471" s="14" t="s">
        <v>180</v>
      </c>
      <c r="O471" s="21" t="s">
        <v>181</v>
      </c>
      <c r="P471" s="52" t="s">
        <v>1751</v>
      </c>
      <c r="Q471" s="62">
        <v>741</v>
      </c>
      <c r="R471" s="62">
        <v>2005</v>
      </c>
      <c r="S471" s="61"/>
      <c r="T471" s="61"/>
      <c r="U471" s="62">
        <v>2005</v>
      </c>
      <c r="V471" s="24"/>
    </row>
    <row r="472" spans="1:22" ht="16.5">
      <c r="A472" s="37" t="s">
        <v>1984</v>
      </c>
      <c r="B472" s="37"/>
      <c r="C472" s="15" t="s">
        <v>1974</v>
      </c>
      <c r="D472" s="16" t="s">
        <v>174</v>
      </c>
      <c r="E472" s="26" t="s">
        <v>175</v>
      </c>
      <c r="F472" s="17" t="s">
        <v>1985</v>
      </c>
      <c r="G472" s="15" t="s">
        <v>1986</v>
      </c>
      <c r="H472" s="15"/>
      <c r="I472" s="16" t="s">
        <v>174</v>
      </c>
      <c r="J472" s="18">
        <v>780000</v>
      </c>
      <c r="K472" s="54">
        <v>15.515006</v>
      </c>
      <c r="L472" s="54">
        <v>41.133738000000001</v>
      </c>
      <c r="M472" s="20" t="s">
        <v>179</v>
      </c>
      <c r="N472" s="14" t="s">
        <v>180</v>
      </c>
      <c r="O472" s="21" t="s">
        <v>181</v>
      </c>
      <c r="P472" s="52" t="s">
        <v>1841</v>
      </c>
      <c r="Q472" s="62">
        <v>269</v>
      </c>
      <c r="R472" s="62">
        <v>2008</v>
      </c>
      <c r="S472" s="61"/>
      <c r="T472" s="61"/>
      <c r="U472" s="62">
        <v>2008</v>
      </c>
      <c r="V472" s="24"/>
    </row>
    <row r="473" spans="1:22" ht="16.5">
      <c r="A473" s="37" t="s">
        <v>1987</v>
      </c>
      <c r="B473" s="37"/>
      <c r="C473" s="15" t="s">
        <v>1974</v>
      </c>
      <c r="D473" s="16" t="s">
        <v>174</v>
      </c>
      <c r="E473" s="26" t="s">
        <v>175</v>
      </c>
      <c r="F473" s="17" t="s">
        <v>1988</v>
      </c>
      <c r="G473" s="15" t="s">
        <v>1989</v>
      </c>
      <c r="H473" s="15"/>
      <c r="I473" s="16" t="s">
        <v>174</v>
      </c>
      <c r="J473" s="18">
        <v>600000</v>
      </c>
      <c r="K473" s="54">
        <v>15.512214999999999</v>
      </c>
      <c r="L473" s="54">
        <v>41.135955000000003</v>
      </c>
      <c r="M473" s="20" t="s">
        <v>179</v>
      </c>
      <c r="N473" s="14" t="s">
        <v>180</v>
      </c>
      <c r="O473" s="21"/>
      <c r="P473" s="52" t="s">
        <v>1792</v>
      </c>
      <c r="Q473" s="62">
        <v>232</v>
      </c>
      <c r="R473" s="62">
        <v>2008</v>
      </c>
      <c r="S473" s="61"/>
      <c r="T473" s="61"/>
      <c r="U473" s="62">
        <v>2008</v>
      </c>
      <c r="V473" s="24"/>
    </row>
    <row r="474" spans="1:22" ht="25.5">
      <c r="A474" s="37" t="s">
        <v>1990</v>
      </c>
      <c r="B474" s="37"/>
      <c r="C474" s="15" t="s">
        <v>1974</v>
      </c>
      <c r="D474" s="16" t="s">
        <v>174</v>
      </c>
      <c r="E474" s="26" t="s">
        <v>175</v>
      </c>
      <c r="F474" s="17" t="s">
        <v>1991</v>
      </c>
      <c r="G474" s="15" t="s">
        <v>1992</v>
      </c>
      <c r="H474" s="15" t="s">
        <v>1993</v>
      </c>
      <c r="I474" s="16" t="s">
        <v>174</v>
      </c>
      <c r="J474" s="18">
        <v>1000000</v>
      </c>
      <c r="K474" s="60">
        <v>15.510789000000001</v>
      </c>
      <c r="L474" s="54">
        <v>41.138553000000002</v>
      </c>
      <c r="M474" s="20" t="s">
        <v>179</v>
      </c>
      <c r="N474" s="14" t="s">
        <v>180</v>
      </c>
      <c r="O474" s="21" t="s">
        <v>181</v>
      </c>
      <c r="P474" s="52" t="s">
        <v>1759</v>
      </c>
      <c r="Q474" s="62">
        <v>520</v>
      </c>
      <c r="R474" s="65">
        <v>40232</v>
      </c>
      <c r="S474" s="61"/>
      <c r="T474" s="61"/>
      <c r="U474" s="62">
        <f>YEAR(R474)</f>
        <v>2010</v>
      </c>
      <c r="V474" s="24"/>
    </row>
    <row r="475" spans="1:22" ht="33">
      <c r="A475" s="37" t="s">
        <v>1994</v>
      </c>
      <c r="B475" s="37"/>
      <c r="C475" s="15" t="s">
        <v>1995</v>
      </c>
      <c r="D475" s="16" t="s">
        <v>174</v>
      </c>
      <c r="E475" s="26" t="s">
        <v>175</v>
      </c>
      <c r="F475" s="17" t="s">
        <v>1996</v>
      </c>
      <c r="G475" s="15" t="s">
        <v>1997</v>
      </c>
      <c r="H475" s="15" t="s">
        <v>1998</v>
      </c>
      <c r="I475" s="16" t="s">
        <v>174</v>
      </c>
      <c r="J475" s="18">
        <v>840000</v>
      </c>
      <c r="K475" s="54">
        <v>15.509674</v>
      </c>
      <c r="L475" s="54">
        <v>41.139279000000002</v>
      </c>
      <c r="M475" s="20" t="s">
        <v>179</v>
      </c>
      <c r="N475" s="14" t="s">
        <v>180</v>
      </c>
      <c r="O475" s="21" t="s">
        <v>181</v>
      </c>
      <c r="P475" s="52" t="s">
        <v>1810</v>
      </c>
      <c r="Q475" s="67">
        <v>917</v>
      </c>
      <c r="R475" s="65">
        <v>39959</v>
      </c>
      <c r="S475" s="61"/>
      <c r="T475" s="61"/>
      <c r="U475" s="62">
        <v>2009</v>
      </c>
      <c r="V475" s="24"/>
    </row>
    <row r="476" spans="1:22" ht="16.5">
      <c r="A476" s="37" t="s">
        <v>1999</v>
      </c>
      <c r="B476" s="37"/>
      <c r="C476" s="15" t="s">
        <v>2000</v>
      </c>
      <c r="D476" s="16" t="s">
        <v>174</v>
      </c>
      <c r="E476" s="26" t="s">
        <v>272</v>
      </c>
      <c r="F476" s="17" t="s">
        <v>2001</v>
      </c>
      <c r="G476" s="15" t="s">
        <v>2002</v>
      </c>
      <c r="H476" s="15" t="s">
        <v>2003</v>
      </c>
      <c r="I476" s="16" t="s">
        <v>174</v>
      </c>
      <c r="J476" s="18">
        <v>1000000</v>
      </c>
      <c r="K476" s="54">
        <v>16.062028000000002</v>
      </c>
      <c r="L476" s="54">
        <v>41.214875999999997</v>
      </c>
      <c r="M476" s="20" t="s">
        <v>179</v>
      </c>
      <c r="N476" s="14" t="s">
        <v>180</v>
      </c>
      <c r="O476" s="21" t="s">
        <v>181</v>
      </c>
      <c r="P476" s="52" t="s">
        <v>1759</v>
      </c>
      <c r="Q476" s="62">
        <v>520</v>
      </c>
      <c r="R476" s="65">
        <v>40232</v>
      </c>
      <c r="S476" s="61"/>
      <c r="T476" s="61"/>
      <c r="U476" s="62">
        <f>YEAR(R476)</f>
        <v>2010</v>
      </c>
      <c r="V476" s="24"/>
    </row>
    <row r="477" spans="1:22" ht="33">
      <c r="A477" s="37" t="s">
        <v>2004</v>
      </c>
      <c r="B477" s="37"/>
      <c r="C477" s="15" t="s">
        <v>2005</v>
      </c>
      <c r="D477" s="16" t="s">
        <v>174</v>
      </c>
      <c r="E477" s="26" t="s">
        <v>272</v>
      </c>
      <c r="F477" s="17" t="s">
        <v>540</v>
      </c>
      <c r="G477" s="15" t="s">
        <v>2006</v>
      </c>
      <c r="H477" s="15"/>
      <c r="I477" s="16" t="s">
        <v>174</v>
      </c>
      <c r="J477" s="18">
        <v>300000</v>
      </c>
      <c r="K477" s="54">
        <v>16.055862999999999</v>
      </c>
      <c r="L477" s="54">
        <v>41.213082</v>
      </c>
      <c r="M477" s="20" t="s">
        <v>179</v>
      </c>
      <c r="N477" s="14" t="s">
        <v>180</v>
      </c>
      <c r="O477" s="21" t="s">
        <v>181</v>
      </c>
      <c r="P477" s="52" t="s">
        <v>1810</v>
      </c>
      <c r="Q477" s="67">
        <v>917</v>
      </c>
      <c r="R477" s="65">
        <v>39959</v>
      </c>
      <c r="S477" s="61"/>
      <c r="T477" s="61"/>
      <c r="U477" s="62">
        <v>2009</v>
      </c>
      <c r="V477" s="24"/>
    </row>
    <row r="478" spans="1:22" ht="16.5">
      <c r="A478" s="37" t="s">
        <v>2007</v>
      </c>
      <c r="B478" s="37"/>
      <c r="C478" s="15" t="s">
        <v>2008</v>
      </c>
      <c r="D478" s="16" t="s">
        <v>174</v>
      </c>
      <c r="E478" s="26" t="s">
        <v>175</v>
      </c>
      <c r="F478" s="17" t="s">
        <v>540</v>
      </c>
      <c r="G478" s="15" t="s">
        <v>2009</v>
      </c>
      <c r="H478" s="15"/>
      <c r="I478" s="16" t="s">
        <v>174</v>
      </c>
      <c r="J478" s="18">
        <v>1032913.8</v>
      </c>
      <c r="K478" s="54">
        <v>15.692895999999999</v>
      </c>
      <c r="L478" s="54">
        <v>41.364573</v>
      </c>
      <c r="M478" s="20" t="s">
        <v>179</v>
      </c>
      <c r="N478" s="14" t="s">
        <v>180</v>
      </c>
      <c r="O478" s="21" t="s">
        <v>181</v>
      </c>
      <c r="P478" s="22" t="s">
        <v>538</v>
      </c>
      <c r="Q478" s="61"/>
      <c r="R478" s="61"/>
      <c r="S478" s="61"/>
      <c r="T478" s="61"/>
      <c r="U478" s="62">
        <v>2003</v>
      </c>
      <c r="V478" s="24"/>
    </row>
    <row r="479" spans="1:22" ht="25.5">
      <c r="A479" s="37" t="s">
        <v>2010</v>
      </c>
      <c r="B479" s="37"/>
      <c r="C479" s="15" t="s">
        <v>2008</v>
      </c>
      <c r="D479" s="16" t="s">
        <v>174</v>
      </c>
      <c r="E479" s="26" t="s">
        <v>175</v>
      </c>
      <c r="F479" s="17" t="s">
        <v>2011</v>
      </c>
      <c r="G479" s="15" t="s">
        <v>2012</v>
      </c>
      <c r="H479" s="15"/>
      <c r="I479" s="16" t="s">
        <v>174</v>
      </c>
      <c r="J479" s="18">
        <v>1000000</v>
      </c>
      <c r="K479" s="54">
        <v>15.685340999999999</v>
      </c>
      <c r="L479" s="54">
        <v>41.366608999999997</v>
      </c>
      <c r="M479" s="20" t="s">
        <v>216</v>
      </c>
      <c r="N479" s="14" t="s">
        <v>180</v>
      </c>
      <c r="O479" s="21" t="s">
        <v>181</v>
      </c>
      <c r="P479" s="52" t="s">
        <v>1759</v>
      </c>
      <c r="Q479" s="62">
        <v>520</v>
      </c>
      <c r="R479" s="65">
        <v>40232</v>
      </c>
      <c r="S479" s="61"/>
      <c r="T479" s="61"/>
      <c r="U479" s="62">
        <f>YEAR(R479)</f>
        <v>2010</v>
      </c>
      <c r="V479" s="24"/>
    </row>
    <row r="480" spans="1:22" ht="49.5">
      <c r="A480" s="37" t="s">
        <v>2013</v>
      </c>
      <c r="B480" s="37"/>
      <c r="C480" s="15" t="s">
        <v>2014</v>
      </c>
      <c r="D480" s="16" t="s">
        <v>174</v>
      </c>
      <c r="E480" s="26" t="s">
        <v>175</v>
      </c>
      <c r="F480" s="37" t="s">
        <v>2015</v>
      </c>
      <c r="G480" s="15" t="s">
        <v>2016</v>
      </c>
      <c r="H480" s="15"/>
      <c r="I480" s="16" t="s">
        <v>174</v>
      </c>
      <c r="J480" s="18">
        <v>516456.9</v>
      </c>
      <c r="K480" s="28">
        <v>14.966533</v>
      </c>
      <c r="L480" s="28">
        <v>41.594045000000001</v>
      </c>
      <c r="M480" s="20" t="s">
        <v>216</v>
      </c>
      <c r="N480" s="14" t="s">
        <v>180</v>
      </c>
      <c r="O480" s="21" t="s">
        <v>181</v>
      </c>
      <c r="P480" s="52" t="s">
        <v>1737</v>
      </c>
      <c r="Q480" s="62">
        <v>1492</v>
      </c>
      <c r="R480" s="65">
        <v>36460</v>
      </c>
      <c r="S480" s="61"/>
      <c r="T480" s="61"/>
      <c r="U480" s="62">
        <f>YEAR(R480)</f>
        <v>1999</v>
      </c>
      <c r="V480" s="24"/>
    </row>
    <row r="481" spans="1:22" ht="16.5">
      <c r="A481" s="37" t="s">
        <v>2017</v>
      </c>
      <c r="B481" s="37"/>
      <c r="C481" s="15" t="s">
        <v>2014</v>
      </c>
      <c r="D481" s="16" t="s">
        <v>174</v>
      </c>
      <c r="E481" s="26" t="s">
        <v>175</v>
      </c>
      <c r="F481" s="37" t="s">
        <v>2018</v>
      </c>
      <c r="G481" s="15" t="s">
        <v>2019</v>
      </c>
      <c r="H481" s="15"/>
      <c r="I481" s="16" t="s">
        <v>174</v>
      </c>
      <c r="J481" s="18">
        <v>2772000</v>
      </c>
      <c r="K481" s="19">
        <v>14.970815</v>
      </c>
      <c r="L481" s="19">
        <v>41.597214000000001</v>
      </c>
      <c r="M481" s="20" t="s">
        <v>179</v>
      </c>
      <c r="N481" s="14" t="s">
        <v>180</v>
      </c>
      <c r="O481" s="21" t="s">
        <v>181</v>
      </c>
      <c r="P481" s="52" t="s">
        <v>1860</v>
      </c>
      <c r="Q481" s="61"/>
      <c r="R481" s="61"/>
      <c r="S481" s="61"/>
      <c r="T481" s="61"/>
      <c r="U481" s="62">
        <v>2002</v>
      </c>
      <c r="V481" s="24"/>
    </row>
    <row r="482" spans="1:22" ht="16.5">
      <c r="A482" s="37" t="s">
        <v>2020</v>
      </c>
      <c r="B482" s="37"/>
      <c r="C482" s="15" t="s">
        <v>2014</v>
      </c>
      <c r="D482" s="16" t="s">
        <v>174</v>
      </c>
      <c r="E482" s="26" t="s">
        <v>175</v>
      </c>
      <c r="F482" s="37" t="s">
        <v>2021</v>
      </c>
      <c r="G482" s="15" t="s">
        <v>2022</v>
      </c>
      <c r="H482" s="15"/>
      <c r="I482" s="16" t="s">
        <v>174</v>
      </c>
      <c r="J482" s="18">
        <v>1000000</v>
      </c>
      <c r="K482" s="60">
        <v>14.975854999999999</v>
      </c>
      <c r="L482" s="54">
        <v>41.592964000000002</v>
      </c>
      <c r="M482" s="20" t="s">
        <v>179</v>
      </c>
      <c r="N482" s="14" t="s">
        <v>180</v>
      </c>
      <c r="O482" s="21" t="s">
        <v>181</v>
      </c>
      <c r="P482" s="52" t="s">
        <v>1751</v>
      </c>
      <c r="Q482" s="62">
        <v>741</v>
      </c>
      <c r="R482" s="62">
        <v>2005</v>
      </c>
      <c r="S482" s="61"/>
      <c r="T482" s="61"/>
      <c r="U482" s="62">
        <v>2005</v>
      </c>
      <c r="V482" s="24"/>
    </row>
    <row r="483" spans="1:22" ht="49.5">
      <c r="A483" s="37" t="s">
        <v>2023</v>
      </c>
      <c r="B483" s="37"/>
      <c r="C483" s="15" t="s">
        <v>2014</v>
      </c>
      <c r="D483" s="16" t="s">
        <v>174</v>
      </c>
      <c r="E483" s="26" t="s">
        <v>175</v>
      </c>
      <c r="F483" s="37" t="s">
        <v>2024</v>
      </c>
      <c r="G483" s="15" t="s">
        <v>2025</v>
      </c>
      <c r="H483" s="15"/>
      <c r="I483" s="16" t="s">
        <v>174</v>
      </c>
      <c r="J483" s="18">
        <v>1500000</v>
      </c>
      <c r="K483" s="28">
        <v>14.976870999999999</v>
      </c>
      <c r="L483" s="28">
        <v>41.597909000000001</v>
      </c>
      <c r="M483" s="20" t="s">
        <v>179</v>
      </c>
      <c r="N483" s="14" t="s">
        <v>180</v>
      </c>
      <c r="O483" s="21" t="s">
        <v>181</v>
      </c>
      <c r="P483" s="52" t="s">
        <v>1780</v>
      </c>
      <c r="Q483" s="62">
        <v>261</v>
      </c>
      <c r="R483" s="62">
        <v>2005</v>
      </c>
      <c r="S483" s="61"/>
      <c r="T483" s="61"/>
      <c r="U483" s="62">
        <v>2005</v>
      </c>
      <c r="V483" s="24"/>
    </row>
    <row r="484" spans="1:22" ht="33">
      <c r="A484" s="37" t="s">
        <v>2026</v>
      </c>
      <c r="B484" s="37"/>
      <c r="C484" s="15" t="s">
        <v>2014</v>
      </c>
      <c r="D484" s="16" t="s">
        <v>174</v>
      </c>
      <c r="E484" s="26" t="s">
        <v>175</v>
      </c>
      <c r="F484" s="37" t="s">
        <v>2027</v>
      </c>
      <c r="G484" s="15" t="s">
        <v>2028</v>
      </c>
      <c r="H484" s="15"/>
      <c r="I484" s="16" t="s">
        <v>174</v>
      </c>
      <c r="J484" s="18">
        <v>2000000</v>
      </c>
      <c r="K484" s="68">
        <v>14.9754</v>
      </c>
      <c r="L484" s="69">
        <v>41.594499999999996</v>
      </c>
      <c r="M484" s="20" t="s">
        <v>179</v>
      </c>
      <c r="N484" s="14" t="s">
        <v>180</v>
      </c>
      <c r="O484" s="21" t="s">
        <v>181</v>
      </c>
      <c r="P484" s="52" t="s">
        <v>2029</v>
      </c>
      <c r="Q484" s="61"/>
      <c r="R484" s="61"/>
      <c r="S484" s="61"/>
      <c r="T484" s="61"/>
      <c r="U484" s="62">
        <v>2008</v>
      </c>
      <c r="V484" s="24"/>
    </row>
    <row r="485" spans="1:22" ht="25.5">
      <c r="A485" s="37" t="s">
        <v>2030</v>
      </c>
      <c r="B485" s="37"/>
      <c r="C485" s="15" t="s">
        <v>2014</v>
      </c>
      <c r="D485" s="16" t="s">
        <v>174</v>
      </c>
      <c r="E485" s="26" t="s">
        <v>175</v>
      </c>
      <c r="F485" s="37" t="s">
        <v>2031</v>
      </c>
      <c r="G485" s="15" t="s">
        <v>2032</v>
      </c>
      <c r="H485" s="15"/>
      <c r="I485" s="16" t="s">
        <v>174</v>
      </c>
      <c r="J485" s="18">
        <v>1195140</v>
      </c>
      <c r="K485" s="19">
        <v>14.970817</v>
      </c>
      <c r="L485" s="19">
        <v>41.597217000000001</v>
      </c>
      <c r="M485" s="20" t="s">
        <v>179</v>
      </c>
      <c r="N485" s="14" t="s">
        <v>180</v>
      </c>
      <c r="O485" s="21" t="s">
        <v>181</v>
      </c>
      <c r="P485" s="52" t="s">
        <v>1764</v>
      </c>
      <c r="Q485" s="62">
        <v>199</v>
      </c>
      <c r="R485" s="65">
        <v>39869</v>
      </c>
      <c r="S485" s="61"/>
      <c r="T485" s="61"/>
      <c r="U485" s="62">
        <f>YEAR(R485)</f>
        <v>2009</v>
      </c>
      <c r="V485" s="24"/>
    </row>
    <row r="486" spans="1:22" ht="16.5">
      <c r="A486" s="37" t="s">
        <v>2033</v>
      </c>
      <c r="B486" s="37"/>
      <c r="C486" s="15" t="s">
        <v>2014</v>
      </c>
      <c r="D486" s="16" t="s">
        <v>174</v>
      </c>
      <c r="E486" s="26" t="s">
        <v>175</v>
      </c>
      <c r="F486" s="37" t="s">
        <v>2034</v>
      </c>
      <c r="G486" s="15" t="s">
        <v>2035</v>
      </c>
      <c r="H486" s="15"/>
      <c r="I486" s="16" t="s">
        <v>174</v>
      </c>
      <c r="J486" s="18">
        <v>800000</v>
      </c>
      <c r="K486" s="60">
        <v>14.975854999999999</v>
      </c>
      <c r="L486" s="54">
        <v>41.592964000000002</v>
      </c>
      <c r="M486" s="20" t="s">
        <v>179</v>
      </c>
      <c r="N486" s="14" t="s">
        <v>180</v>
      </c>
      <c r="O486" s="21" t="s">
        <v>181</v>
      </c>
      <c r="P486" s="52" t="s">
        <v>1760</v>
      </c>
      <c r="Q486" s="62">
        <v>1250</v>
      </c>
      <c r="R486" s="62">
        <v>2006</v>
      </c>
      <c r="S486" s="62">
        <v>1557</v>
      </c>
      <c r="T486" s="62">
        <v>2007</v>
      </c>
      <c r="U486" s="62">
        <v>2006</v>
      </c>
      <c r="V486" s="24"/>
    </row>
    <row r="487" spans="1:22" ht="16.5">
      <c r="A487" s="37" t="s">
        <v>2036</v>
      </c>
      <c r="B487" s="37"/>
      <c r="C487" s="15" t="s">
        <v>2014</v>
      </c>
      <c r="D487" s="16" t="s">
        <v>174</v>
      </c>
      <c r="E487" s="26" t="s">
        <v>175</v>
      </c>
      <c r="F487" s="37" t="s">
        <v>2037</v>
      </c>
      <c r="G487" s="15" t="s">
        <v>2038</v>
      </c>
      <c r="H487" s="15"/>
      <c r="I487" s="16" t="s">
        <v>174</v>
      </c>
      <c r="J487" s="18">
        <v>731243.37</v>
      </c>
      <c r="K487" s="19">
        <v>14.970819000000001</v>
      </c>
      <c r="L487" s="19">
        <v>41.597214999999998</v>
      </c>
      <c r="M487" s="20" t="s">
        <v>216</v>
      </c>
      <c r="N487" s="14" t="s">
        <v>180</v>
      </c>
      <c r="O487" s="21" t="s">
        <v>181</v>
      </c>
      <c r="P487" s="22" t="s">
        <v>892</v>
      </c>
      <c r="Q487" s="62">
        <v>1489</v>
      </c>
      <c r="R487" s="65">
        <v>40029</v>
      </c>
      <c r="S487" s="61"/>
      <c r="T487" s="61"/>
      <c r="U487" s="62">
        <f>YEAR(R487)</f>
        <v>2009</v>
      </c>
      <c r="V487" s="24"/>
    </row>
    <row r="488" spans="1:22" ht="33">
      <c r="A488" s="37" t="s">
        <v>2039</v>
      </c>
      <c r="B488" s="37"/>
      <c r="C488" s="15" t="s">
        <v>2040</v>
      </c>
      <c r="D488" s="16" t="s">
        <v>174</v>
      </c>
      <c r="E488" s="26" t="s">
        <v>175</v>
      </c>
      <c r="F488" s="17" t="s">
        <v>540</v>
      </c>
      <c r="G488" s="15" t="s">
        <v>2041</v>
      </c>
      <c r="H488" s="15"/>
      <c r="I488" s="16" t="s">
        <v>174</v>
      </c>
      <c r="J488" s="18">
        <v>400000</v>
      </c>
      <c r="K488" s="19">
        <v>14.980089</v>
      </c>
      <c r="L488" s="19">
        <v>41.596780000000003</v>
      </c>
      <c r="M488" s="20" t="s">
        <v>179</v>
      </c>
      <c r="N488" s="14" t="s">
        <v>180</v>
      </c>
      <c r="O488" s="21" t="s">
        <v>181</v>
      </c>
      <c r="P488" s="52" t="s">
        <v>1810</v>
      </c>
      <c r="Q488" s="67">
        <v>917</v>
      </c>
      <c r="R488" s="65">
        <v>39959</v>
      </c>
      <c r="S488" s="61"/>
      <c r="T488" s="61"/>
      <c r="U488" s="62">
        <v>2009</v>
      </c>
      <c r="V488" s="24"/>
    </row>
    <row r="489" spans="1:22" ht="16.5">
      <c r="A489" s="37" t="s">
        <v>2042</v>
      </c>
      <c r="B489" s="37"/>
      <c r="C489" s="15" t="s">
        <v>2043</v>
      </c>
      <c r="D489" s="16" t="s">
        <v>266</v>
      </c>
      <c r="E489" s="26" t="s">
        <v>433</v>
      </c>
      <c r="F489" s="17" t="s">
        <v>540</v>
      </c>
      <c r="G489" s="15" t="s">
        <v>2044</v>
      </c>
      <c r="H489" s="15"/>
      <c r="I489" s="16" t="s">
        <v>266</v>
      </c>
      <c r="J489" s="18">
        <v>400000</v>
      </c>
      <c r="K489" s="60">
        <v>17.683997999999999</v>
      </c>
      <c r="L489" s="54">
        <v>40.765545000000003</v>
      </c>
      <c r="M489" s="20" t="s">
        <v>1044</v>
      </c>
      <c r="N489" s="14" t="s">
        <v>180</v>
      </c>
      <c r="O489" s="21"/>
      <c r="P489" s="52" t="s">
        <v>1792</v>
      </c>
      <c r="Q489" s="62">
        <v>232</v>
      </c>
      <c r="R489" s="62">
        <v>2008</v>
      </c>
      <c r="S489" s="61"/>
      <c r="T489" s="61"/>
      <c r="U489" s="62">
        <v>2008</v>
      </c>
      <c r="V489" s="24"/>
    </row>
    <row r="490" spans="1:22" ht="38.25">
      <c r="A490" s="37" t="s">
        <v>2045</v>
      </c>
      <c r="B490" s="37"/>
      <c r="C490" s="15" t="s">
        <v>2046</v>
      </c>
      <c r="D490" s="16" t="s">
        <v>174</v>
      </c>
      <c r="E490" s="26" t="s">
        <v>175</v>
      </c>
      <c r="F490" s="17" t="s">
        <v>2047</v>
      </c>
      <c r="G490" s="15" t="s">
        <v>2048</v>
      </c>
      <c r="H490" s="15" t="s">
        <v>2049</v>
      </c>
      <c r="I490" s="16" t="s">
        <v>174</v>
      </c>
      <c r="J490" s="18">
        <v>1450000</v>
      </c>
      <c r="K490" s="28">
        <v>15.856890999999999</v>
      </c>
      <c r="L490" s="28">
        <v>41.845363999999996</v>
      </c>
      <c r="M490" s="20" t="s">
        <v>216</v>
      </c>
      <c r="N490" s="14" t="s">
        <v>180</v>
      </c>
      <c r="O490" s="21" t="s">
        <v>181</v>
      </c>
      <c r="P490" s="52" t="s">
        <v>1764</v>
      </c>
      <c r="Q490" s="62">
        <v>199</v>
      </c>
      <c r="R490" s="65">
        <v>39869</v>
      </c>
      <c r="S490" s="61"/>
      <c r="T490" s="61"/>
      <c r="U490" s="62">
        <f>YEAR(R490)</f>
        <v>2009</v>
      </c>
      <c r="V490" s="24"/>
    </row>
    <row r="491" spans="1:22" ht="16.5">
      <c r="A491" s="37" t="s">
        <v>2050</v>
      </c>
      <c r="B491" s="37"/>
      <c r="C491" s="15" t="s">
        <v>2051</v>
      </c>
      <c r="D491" s="16" t="s">
        <v>174</v>
      </c>
      <c r="E491" s="26" t="s">
        <v>175</v>
      </c>
      <c r="F491" s="17" t="s">
        <v>540</v>
      </c>
      <c r="G491" s="15" t="s">
        <v>2052</v>
      </c>
      <c r="H491" s="15"/>
      <c r="I491" s="16" t="s">
        <v>174</v>
      </c>
      <c r="J491" s="18">
        <v>502047.75</v>
      </c>
      <c r="K491" s="58">
        <v>15.106763000000001</v>
      </c>
      <c r="L491" s="58">
        <v>41.613273999999997</v>
      </c>
      <c r="M491" s="20" t="s">
        <v>179</v>
      </c>
      <c r="N491" s="14" t="s">
        <v>180</v>
      </c>
      <c r="O491" s="21" t="s">
        <v>181</v>
      </c>
      <c r="P491" s="50" t="s">
        <v>1675</v>
      </c>
      <c r="Q491" s="62">
        <v>1249</v>
      </c>
      <c r="R491" s="65">
        <v>35933</v>
      </c>
      <c r="S491" s="61"/>
      <c r="T491" s="61"/>
      <c r="U491" s="62">
        <f>YEAR(R491)</f>
        <v>1998</v>
      </c>
      <c r="V491" s="24"/>
    </row>
    <row r="492" spans="1:22" ht="25.5">
      <c r="A492" s="37" t="s">
        <v>2053</v>
      </c>
      <c r="B492" s="37"/>
      <c r="C492" s="15" t="s">
        <v>2051</v>
      </c>
      <c r="D492" s="16" t="s">
        <v>174</v>
      </c>
      <c r="E492" s="26" t="s">
        <v>175</v>
      </c>
      <c r="F492" s="17" t="s">
        <v>2054</v>
      </c>
      <c r="G492" s="15" t="s">
        <v>2055</v>
      </c>
      <c r="H492" s="15"/>
      <c r="I492" s="16" t="s">
        <v>174</v>
      </c>
      <c r="J492" s="18">
        <v>311423.51</v>
      </c>
      <c r="K492" s="58">
        <v>15.104977999999999</v>
      </c>
      <c r="L492" s="58">
        <v>41.621633000000003</v>
      </c>
      <c r="M492" s="20" t="s">
        <v>179</v>
      </c>
      <c r="N492" s="14" t="s">
        <v>180</v>
      </c>
      <c r="O492" s="21" t="s">
        <v>181</v>
      </c>
      <c r="P492" s="52" t="s">
        <v>1730</v>
      </c>
      <c r="Q492" s="61"/>
      <c r="R492" s="61"/>
      <c r="S492" s="61"/>
      <c r="T492" s="61"/>
      <c r="U492" s="62">
        <v>2000</v>
      </c>
      <c r="V492" s="24"/>
    </row>
    <row r="493" spans="1:22" ht="25.5">
      <c r="A493" s="37" t="s">
        <v>2056</v>
      </c>
      <c r="B493" s="37"/>
      <c r="C493" s="15" t="s">
        <v>2051</v>
      </c>
      <c r="D493" s="16" t="s">
        <v>174</v>
      </c>
      <c r="E493" s="26" t="s">
        <v>175</v>
      </c>
      <c r="F493" s="17" t="s">
        <v>2057</v>
      </c>
      <c r="G493" s="15" t="s">
        <v>2058</v>
      </c>
      <c r="H493" s="15" t="s">
        <v>2059</v>
      </c>
      <c r="I493" s="16" t="s">
        <v>174</v>
      </c>
      <c r="J493" s="18">
        <v>1952000</v>
      </c>
      <c r="K493" s="58">
        <v>15.104628</v>
      </c>
      <c r="L493" s="58">
        <v>41.619636</v>
      </c>
      <c r="M493" s="20" t="s">
        <v>179</v>
      </c>
      <c r="N493" s="14" t="s">
        <v>180</v>
      </c>
      <c r="O493" s="21" t="s">
        <v>181</v>
      </c>
      <c r="P493" s="52" t="s">
        <v>1860</v>
      </c>
      <c r="Q493" s="61"/>
      <c r="R493" s="61"/>
      <c r="S493" s="61"/>
      <c r="T493" s="61"/>
      <c r="U493" s="62">
        <v>2002</v>
      </c>
      <c r="V493" s="24"/>
    </row>
    <row r="494" spans="1:22" ht="25.5">
      <c r="A494" s="37" t="s">
        <v>2060</v>
      </c>
      <c r="B494" s="37"/>
      <c r="C494" s="15" t="s">
        <v>2051</v>
      </c>
      <c r="D494" s="16" t="s">
        <v>174</v>
      </c>
      <c r="E494" s="26" t="s">
        <v>175</v>
      </c>
      <c r="F494" s="17" t="s">
        <v>2061</v>
      </c>
      <c r="G494" s="15" t="s">
        <v>2062</v>
      </c>
      <c r="H494" s="15"/>
      <c r="I494" s="16" t="s">
        <v>174</v>
      </c>
      <c r="J494" s="18">
        <v>750000</v>
      </c>
      <c r="K494" s="58">
        <v>15.105216</v>
      </c>
      <c r="L494" s="58">
        <v>41.619621000000002</v>
      </c>
      <c r="M494" s="20" t="s">
        <v>179</v>
      </c>
      <c r="N494" s="14" t="s">
        <v>180</v>
      </c>
      <c r="O494" s="21" t="s">
        <v>181</v>
      </c>
      <c r="P494" s="52" t="s">
        <v>1751</v>
      </c>
      <c r="Q494" s="62">
        <v>741</v>
      </c>
      <c r="R494" s="62">
        <v>2005</v>
      </c>
      <c r="S494" s="61"/>
      <c r="T494" s="61"/>
      <c r="U494" s="62">
        <v>2005</v>
      </c>
      <c r="V494" s="24"/>
    </row>
    <row r="495" spans="1:22" ht="16.5">
      <c r="A495" s="37" t="s">
        <v>2063</v>
      </c>
      <c r="B495" s="37"/>
      <c r="C495" s="15" t="s">
        <v>2051</v>
      </c>
      <c r="D495" s="16" t="s">
        <v>174</v>
      </c>
      <c r="E495" s="26" t="s">
        <v>175</v>
      </c>
      <c r="F495" s="17" t="s">
        <v>2064</v>
      </c>
      <c r="G495" s="15" t="s">
        <v>2065</v>
      </c>
      <c r="H495" s="15"/>
      <c r="I495" s="16" t="s">
        <v>174</v>
      </c>
      <c r="J495" s="18">
        <v>1600000</v>
      </c>
      <c r="K495" s="58">
        <v>15.102066000000001</v>
      </c>
      <c r="L495" s="58">
        <v>41.622889999999998</v>
      </c>
      <c r="M495" s="20" t="s">
        <v>179</v>
      </c>
      <c r="N495" s="14" t="s">
        <v>180</v>
      </c>
      <c r="O495" s="21" t="s">
        <v>181</v>
      </c>
      <c r="P495" s="52" t="s">
        <v>1760</v>
      </c>
      <c r="Q495" s="62">
        <v>1250</v>
      </c>
      <c r="R495" s="62">
        <v>2006</v>
      </c>
      <c r="S495" s="62">
        <v>1557</v>
      </c>
      <c r="T495" s="62">
        <v>2007</v>
      </c>
      <c r="U495" s="62">
        <v>2006</v>
      </c>
      <c r="V495" s="24"/>
    </row>
    <row r="496" spans="1:22" ht="49.5">
      <c r="A496" s="37" t="s">
        <v>2066</v>
      </c>
      <c r="B496" s="37"/>
      <c r="C496" s="15" t="s">
        <v>2051</v>
      </c>
      <c r="D496" s="16" t="s">
        <v>174</v>
      </c>
      <c r="E496" s="26" t="s">
        <v>175</v>
      </c>
      <c r="F496" s="17" t="s">
        <v>2067</v>
      </c>
      <c r="G496" s="15" t="s">
        <v>2068</v>
      </c>
      <c r="H496" s="15"/>
      <c r="I496" s="16" t="s">
        <v>174</v>
      </c>
      <c r="J496" s="18">
        <v>1200000</v>
      </c>
      <c r="K496" s="58">
        <v>15.102734999999999</v>
      </c>
      <c r="L496" s="58">
        <v>41.624034000000002</v>
      </c>
      <c r="M496" s="20" t="s">
        <v>179</v>
      </c>
      <c r="N496" s="14" t="s">
        <v>180</v>
      </c>
      <c r="O496" s="21" t="s">
        <v>181</v>
      </c>
      <c r="P496" s="52" t="s">
        <v>1780</v>
      </c>
      <c r="Q496" s="62">
        <v>261</v>
      </c>
      <c r="R496" s="62">
        <v>2005</v>
      </c>
      <c r="S496" s="61"/>
      <c r="T496" s="61"/>
      <c r="U496" s="62">
        <v>2005</v>
      </c>
      <c r="V496" s="24"/>
    </row>
    <row r="497" spans="1:22" ht="25.5">
      <c r="A497" s="37" t="s">
        <v>2069</v>
      </c>
      <c r="B497" s="37"/>
      <c r="C497" s="15" t="s">
        <v>2051</v>
      </c>
      <c r="D497" s="16" t="s">
        <v>174</v>
      </c>
      <c r="E497" s="26" t="s">
        <v>175</v>
      </c>
      <c r="F497" s="17" t="s">
        <v>2070</v>
      </c>
      <c r="G497" s="15" t="s">
        <v>2071</v>
      </c>
      <c r="H497" s="15"/>
      <c r="I497" s="16" t="s">
        <v>174</v>
      </c>
      <c r="J497" s="18">
        <v>500000</v>
      </c>
      <c r="K497" s="58">
        <v>15.105817</v>
      </c>
      <c r="L497" s="58">
        <v>41.622250000000001</v>
      </c>
      <c r="M497" s="20" t="s">
        <v>179</v>
      </c>
      <c r="N497" s="14" t="s">
        <v>180</v>
      </c>
      <c r="O497" s="21" t="s">
        <v>181</v>
      </c>
      <c r="P497" s="52" t="s">
        <v>1783</v>
      </c>
      <c r="Q497" s="62">
        <v>1607</v>
      </c>
      <c r="R497" s="65">
        <v>39013</v>
      </c>
      <c r="S497" s="61"/>
      <c r="T497" s="61"/>
      <c r="U497" s="62">
        <f>YEAR(R497)</f>
        <v>2006</v>
      </c>
      <c r="V497" s="24"/>
    </row>
    <row r="498" spans="1:22" ht="16.5">
      <c r="A498" s="37" t="s">
        <v>2072</v>
      </c>
      <c r="B498" s="37"/>
      <c r="C498" s="15" t="s">
        <v>2051</v>
      </c>
      <c r="D498" s="16" t="s">
        <v>174</v>
      </c>
      <c r="E498" s="26" t="s">
        <v>175</v>
      </c>
      <c r="F498" s="17" t="s">
        <v>2073</v>
      </c>
      <c r="G498" s="15" t="s">
        <v>2074</v>
      </c>
      <c r="H498" s="15"/>
      <c r="I498" s="16" t="s">
        <v>174</v>
      </c>
      <c r="J498" s="18">
        <v>3500000</v>
      </c>
      <c r="K498" s="58">
        <v>15.103884000000001</v>
      </c>
      <c r="L498" s="58">
        <v>41.621696999999998</v>
      </c>
      <c r="M498" s="20" t="s">
        <v>179</v>
      </c>
      <c r="N498" s="14" t="s">
        <v>180</v>
      </c>
      <c r="O498" s="21" t="s">
        <v>181</v>
      </c>
      <c r="P498" s="52" t="s">
        <v>1760</v>
      </c>
      <c r="Q498" s="62">
        <v>1250</v>
      </c>
      <c r="R498" s="62">
        <v>2006</v>
      </c>
      <c r="S498" s="62">
        <v>1557</v>
      </c>
      <c r="T498" s="62">
        <v>2007</v>
      </c>
      <c r="U498" s="62">
        <v>2006</v>
      </c>
      <c r="V498" s="24"/>
    </row>
    <row r="499" spans="1:22" ht="16.5">
      <c r="A499" s="37" t="s">
        <v>2075</v>
      </c>
      <c r="B499" s="37"/>
      <c r="C499" s="15" t="s">
        <v>2051</v>
      </c>
      <c r="D499" s="16" t="s">
        <v>174</v>
      </c>
      <c r="E499" s="26" t="s">
        <v>175</v>
      </c>
      <c r="F499" s="17" t="s">
        <v>2076</v>
      </c>
      <c r="G499" s="15" t="s">
        <v>2077</v>
      </c>
      <c r="H499" s="15" t="s">
        <v>2078</v>
      </c>
      <c r="I499" s="16" t="s">
        <v>174</v>
      </c>
      <c r="J499" s="18">
        <v>1800000</v>
      </c>
      <c r="K499" s="58">
        <v>15.096501</v>
      </c>
      <c r="L499" s="58">
        <v>41.615456000000002</v>
      </c>
      <c r="M499" s="20" t="s">
        <v>179</v>
      </c>
      <c r="N499" s="14" t="s">
        <v>180</v>
      </c>
      <c r="O499" s="21" t="s">
        <v>181</v>
      </c>
      <c r="P499" s="22" t="s">
        <v>892</v>
      </c>
      <c r="Q499" s="62">
        <v>2372</v>
      </c>
      <c r="R499" s="65">
        <v>40148</v>
      </c>
      <c r="S499" s="61"/>
      <c r="T499" s="61"/>
      <c r="U499" s="62">
        <f>YEAR(R499)</f>
        <v>2009</v>
      </c>
      <c r="V499" s="24"/>
    </row>
    <row r="500" spans="1:22" ht="49.5">
      <c r="A500" s="37" t="s">
        <v>2079</v>
      </c>
      <c r="B500" s="37"/>
      <c r="C500" s="15" t="s">
        <v>2051</v>
      </c>
      <c r="D500" s="16" t="s">
        <v>174</v>
      </c>
      <c r="E500" s="26" t="s">
        <v>175</v>
      </c>
      <c r="F500" s="17" t="s">
        <v>2080</v>
      </c>
      <c r="G500" s="15" t="s">
        <v>2081</v>
      </c>
      <c r="H500" s="15"/>
      <c r="I500" s="16" t="s">
        <v>174</v>
      </c>
      <c r="J500" s="18">
        <v>516456.9</v>
      </c>
      <c r="K500" s="58">
        <v>15.083446</v>
      </c>
      <c r="L500" s="58">
        <v>41.628487999999997</v>
      </c>
      <c r="M500" s="20" t="s">
        <v>179</v>
      </c>
      <c r="N500" s="14" t="s">
        <v>180</v>
      </c>
      <c r="O500" s="21" t="s">
        <v>181</v>
      </c>
      <c r="P500" s="52" t="s">
        <v>1737</v>
      </c>
      <c r="Q500" s="62">
        <v>1492</v>
      </c>
      <c r="R500" s="65">
        <v>36460</v>
      </c>
      <c r="S500" s="61"/>
      <c r="T500" s="61"/>
      <c r="U500" s="62">
        <f>YEAR(R500)</f>
        <v>1999</v>
      </c>
      <c r="V500" s="24"/>
    </row>
    <row r="501" spans="1:22" ht="49.5">
      <c r="A501" s="37" t="s">
        <v>2082</v>
      </c>
      <c r="B501" s="37"/>
      <c r="C501" s="15" t="s">
        <v>2083</v>
      </c>
      <c r="D501" s="16" t="s">
        <v>174</v>
      </c>
      <c r="E501" s="26" t="s">
        <v>175</v>
      </c>
      <c r="F501" s="17" t="s">
        <v>540</v>
      </c>
      <c r="G501" s="15"/>
      <c r="H501" s="15"/>
      <c r="I501" s="16" t="s">
        <v>174</v>
      </c>
      <c r="J501" s="18">
        <v>413165.52</v>
      </c>
      <c r="K501" s="54">
        <v>15.111319</v>
      </c>
      <c r="L501" s="54">
        <v>41.594462999999998</v>
      </c>
      <c r="M501" s="20" t="s">
        <v>179</v>
      </c>
      <c r="N501" s="14" t="s">
        <v>180</v>
      </c>
      <c r="O501" s="21" t="s">
        <v>181</v>
      </c>
      <c r="P501" s="52" t="s">
        <v>1737</v>
      </c>
      <c r="Q501" s="62">
        <v>1492</v>
      </c>
      <c r="R501" s="65">
        <v>36460</v>
      </c>
      <c r="S501" s="61"/>
      <c r="T501" s="61"/>
      <c r="U501" s="62">
        <f>YEAR(R501)</f>
        <v>1999</v>
      </c>
      <c r="V501" s="24"/>
    </row>
    <row r="502" spans="1:22" ht="49.5">
      <c r="A502" s="37" t="s">
        <v>2084</v>
      </c>
      <c r="B502" s="37"/>
      <c r="C502" s="15" t="s">
        <v>2083</v>
      </c>
      <c r="D502" s="16" t="s">
        <v>174</v>
      </c>
      <c r="E502" s="26" t="s">
        <v>175</v>
      </c>
      <c r="F502" s="17" t="s">
        <v>540</v>
      </c>
      <c r="G502" s="15"/>
      <c r="H502" s="15"/>
      <c r="I502" s="16" t="s">
        <v>174</v>
      </c>
      <c r="J502" s="18">
        <v>516456.9</v>
      </c>
      <c r="K502" s="54">
        <v>15.113636</v>
      </c>
      <c r="L502" s="54">
        <v>41.595489999999998</v>
      </c>
      <c r="M502" s="20" t="s">
        <v>179</v>
      </c>
      <c r="N502" s="14" t="s">
        <v>180</v>
      </c>
      <c r="O502" s="21" t="s">
        <v>181</v>
      </c>
      <c r="P502" s="52" t="s">
        <v>1737</v>
      </c>
      <c r="Q502" s="62">
        <v>1492</v>
      </c>
      <c r="R502" s="65">
        <v>36460</v>
      </c>
      <c r="S502" s="61"/>
      <c r="T502" s="61"/>
      <c r="U502" s="62">
        <f>YEAR(R502)</f>
        <v>1999</v>
      </c>
      <c r="V502" s="24"/>
    </row>
    <row r="503" spans="1:22" ht="16.5">
      <c r="A503" s="37" t="s">
        <v>2085</v>
      </c>
      <c r="B503" s="37"/>
      <c r="C503" s="15" t="s">
        <v>2083</v>
      </c>
      <c r="D503" s="16" t="s">
        <v>174</v>
      </c>
      <c r="E503" s="26" t="s">
        <v>175</v>
      </c>
      <c r="F503" s="17" t="s">
        <v>540</v>
      </c>
      <c r="G503" s="15" t="s">
        <v>2086</v>
      </c>
      <c r="H503" s="15"/>
      <c r="I503" s="16" t="s">
        <v>174</v>
      </c>
      <c r="J503" s="18">
        <v>516000</v>
      </c>
      <c r="K503" s="54">
        <v>15.112852</v>
      </c>
      <c r="L503" s="54">
        <v>41.595484999999996</v>
      </c>
      <c r="M503" s="20" t="s">
        <v>179</v>
      </c>
      <c r="N503" s="14" t="s">
        <v>180</v>
      </c>
      <c r="O503" s="21"/>
      <c r="P503" s="52" t="s">
        <v>1860</v>
      </c>
      <c r="Q503" s="61"/>
      <c r="R503" s="61"/>
      <c r="S503" s="61"/>
      <c r="T503" s="61"/>
      <c r="U503" s="62">
        <v>2002</v>
      </c>
      <c r="V503" s="24"/>
    </row>
    <row r="504" spans="1:22" ht="16.5">
      <c r="A504" s="37" t="s">
        <v>2087</v>
      </c>
      <c r="B504" s="37"/>
      <c r="C504" s="15" t="s">
        <v>2083</v>
      </c>
      <c r="D504" s="16" t="s">
        <v>174</v>
      </c>
      <c r="E504" s="26" t="s">
        <v>175</v>
      </c>
      <c r="F504" s="17" t="s">
        <v>540</v>
      </c>
      <c r="G504" s="15" t="s">
        <v>2088</v>
      </c>
      <c r="H504" s="15"/>
      <c r="I504" s="16" t="s">
        <v>174</v>
      </c>
      <c r="J504" s="18">
        <v>650000</v>
      </c>
      <c r="K504" s="54">
        <v>15.115213000000001</v>
      </c>
      <c r="L504" s="54">
        <v>41.592661</v>
      </c>
      <c r="M504" s="20" t="s">
        <v>179</v>
      </c>
      <c r="N504" s="14" t="s">
        <v>180</v>
      </c>
      <c r="O504" s="21" t="s">
        <v>181</v>
      </c>
      <c r="P504" s="52" t="s">
        <v>1751</v>
      </c>
      <c r="Q504" s="62">
        <v>741</v>
      </c>
      <c r="R504" s="62">
        <v>2005</v>
      </c>
      <c r="S504" s="61"/>
      <c r="T504" s="61"/>
      <c r="U504" s="62">
        <v>2005</v>
      </c>
      <c r="V504" s="24"/>
    </row>
    <row r="505" spans="1:22" ht="51">
      <c r="A505" s="37" t="s">
        <v>2089</v>
      </c>
      <c r="B505" s="37"/>
      <c r="C505" s="15" t="s">
        <v>2083</v>
      </c>
      <c r="D505" s="16" t="s">
        <v>174</v>
      </c>
      <c r="E505" s="26" t="s">
        <v>175</v>
      </c>
      <c r="F505" s="17" t="s">
        <v>2090</v>
      </c>
      <c r="G505" s="15" t="s">
        <v>2091</v>
      </c>
      <c r="H505" s="15" t="s">
        <v>2092</v>
      </c>
      <c r="I505" s="16" t="s">
        <v>174</v>
      </c>
      <c r="J505" s="18">
        <v>1000000</v>
      </c>
      <c r="K505" s="19">
        <v>15.119904</v>
      </c>
      <c r="L505" s="19">
        <v>41.599384000000001</v>
      </c>
      <c r="M505" s="20" t="s">
        <v>179</v>
      </c>
      <c r="N505" s="14" t="s">
        <v>180</v>
      </c>
      <c r="O505" s="21" t="s">
        <v>181</v>
      </c>
      <c r="P505" s="52" t="s">
        <v>1760</v>
      </c>
      <c r="Q505" s="62">
        <v>1250</v>
      </c>
      <c r="R505" s="62">
        <v>2006</v>
      </c>
      <c r="S505" s="62">
        <v>1557</v>
      </c>
      <c r="T505" s="62">
        <v>2007</v>
      </c>
      <c r="U505" s="62">
        <v>2006</v>
      </c>
      <c r="V505" s="24"/>
    </row>
    <row r="506" spans="1:22" ht="25.5">
      <c r="A506" s="37" t="s">
        <v>2093</v>
      </c>
      <c r="B506" s="37"/>
      <c r="C506" s="15" t="s">
        <v>2083</v>
      </c>
      <c r="D506" s="16" t="s">
        <v>174</v>
      </c>
      <c r="E506" s="26" t="s">
        <v>175</v>
      </c>
      <c r="F506" s="17" t="s">
        <v>2094</v>
      </c>
      <c r="G506" s="15" t="s">
        <v>2095</v>
      </c>
      <c r="H506" s="15" t="s">
        <v>2096</v>
      </c>
      <c r="I506" s="16" t="s">
        <v>174</v>
      </c>
      <c r="J506" s="18">
        <v>500000</v>
      </c>
      <c r="K506" s="54">
        <v>15.118449999999999</v>
      </c>
      <c r="L506" s="54">
        <v>41.601495999999997</v>
      </c>
      <c r="M506" s="20" t="s">
        <v>216</v>
      </c>
      <c r="N506" s="14" t="s">
        <v>180</v>
      </c>
      <c r="O506" s="21" t="s">
        <v>181</v>
      </c>
      <c r="P506" s="52" t="s">
        <v>1760</v>
      </c>
      <c r="Q506" s="62">
        <v>1250</v>
      </c>
      <c r="R506" s="62">
        <v>2006</v>
      </c>
      <c r="S506" s="62">
        <v>1557</v>
      </c>
      <c r="T506" s="62">
        <v>2007</v>
      </c>
      <c r="U506" s="62">
        <v>2006</v>
      </c>
      <c r="V506" s="24"/>
    </row>
    <row r="507" spans="1:22" ht="25.5">
      <c r="A507" s="37" t="s">
        <v>2097</v>
      </c>
      <c r="B507" s="37"/>
      <c r="C507" s="15" t="s">
        <v>2083</v>
      </c>
      <c r="D507" s="16" t="s">
        <v>174</v>
      </c>
      <c r="E507" s="26" t="s">
        <v>175</v>
      </c>
      <c r="F507" s="17" t="s">
        <v>2098</v>
      </c>
      <c r="G507" s="15" t="s">
        <v>2099</v>
      </c>
      <c r="H507" s="15" t="s">
        <v>2100</v>
      </c>
      <c r="I507" s="16" t="s">
        <v>174</v>
      </c>
      <c r="J507" s="18">
        <v>988000</v>
      </c>
      <c r="K507" s="54">
        <v>15.108412</v>
      </c>
      <c r="L507" s="54">
        <v>41.611919999999998</v>
      </c>
      <c r="M507" s="20" t="s">
        <v>179</v>
      </c>
      <c r="N507" s="14" t="s">
        <v>180</v>
      </c>
      <c r="O507" s="21" t="s">
        <v>181</v>
      </c>
      <c r="P507" s="52" t="s">
        <v>1792</v>
      </c>
      <c r="Q507" s="62">
        <v>232</v>
      </c>
      <c r="R507" s="62">
        <v>2008</v>
      </c>
      <c r="S507" s="61"/>
      <c r="T507" s="61"/>
      <c r="U507" s="62">
        <v>2008</v>
      </c>
      <c r="V507" s="24"/>
    </row>
    <row r="508" spans="1:22" ht="16.5">
      <c r="A508" s="37" t="s">
        <v>2101</v>
      </c>
      <c r="B508" s="37"/>
      <c r="C508" s="15" t="s">
        <v>2083</v>
      </c>
      <c r="D508" s="16" t="s">
        <v>174</v>
      </c>
      <c r="E508" s="26" t="s">
        <v>175</v>
      </c>
      <c r="F508" s="17" t="s">
        <v>2102</v>
      </c>
      <c r="G508" s="15" t="s">
        <v>2103</v>
      </c>
      <c r="H508" s="15" t="s">
        <v>2104</v>
      </c>
      <c r="I508" s="16" t="s">
        <v>174</v>
      </c>
      <c r="J508" s="18">
        <v>400000</v>
      </c>
      <c r="K508" s="54">
        <v>15.121320000000001</v>
      </c>
      <c r="L508" s="54">
        <v>41.599488000000001</v>
      </c>
      <c r="M508" s="20" t="s">
        <v>179</v>
      </c>
      <c r="N508" s="14" t="s">
        <v>180</v>
      </c>
      <c r="O508" s="21" t="s">
        <v>181</v>
      </c>
      <c r="P508" s="52" t="s">
        <v>1764</v>
      </c>
      <c r="Q508" s="62">
        <v>199</v>
      </c>
      <c r="R508" s="65">
        <v>39869</v>
      </c>
      <c r="S508" s="61"/>
      <c r="T508" s="61"/>
      <c r="U508" s="62">
        <f>YEAR(R508)</f>
        <v>2009</v>
      </c>
      <c r="V508" s="24"/>
    </row>
    <row r="509" spans="1:22" ht="38.25">
      <c r="A509" s="37" t="s">
        <v>2105</v>
      </c>
      <c r="B509" s="37"/>
      <c r="C509" s="15" t="s">
        <v>2106</v>
      </c>
      <c r="D509" s="16" t="s">
        <v>174</v>
      </c>
      <c r="E509" s="26" t="s">
        <v>175</v>
      </c>
      <c r="F509" s="17" t="s">
        <v>2107</v>
      </c>
      <c r="G509" s="15" t="s">
        <v>2108</v>
      </c>
      <c r="H509" s="15" t="s">
        <v>2109</v>
      </c>
      <c r="I509" s="16" t="s">
        <v>174</v>
      </c>
      <c r="J509" s="18">
        <v>365000</v>
      </c>
      <c r="K509" s="54">
        <v>15.120547999999999</v>
      </c>
      <c r="L509" s="54">
        <v>41.600065999999998</v>
      </c>
      <c r="M509" s="20" t="s">
        <v>179</v>
      </c>
      <c r="N509" s="14" t="s">
        <v>180</v>
      </c>
      <c r="O509" s="21" t="s">
        <v>181</v>
      </c>
      <c r="P509" s="52" t="s">
        <v>1810</v>
      </c>
      <c r="Q509" s="67">
        <v>917</v>
      </c>
      <c r="R509" s="65">
        <v>39959</v>
      </c>
      <c r="S509" s="61"/>
      <c r="T509" s="61"/>
      <c r="U509" s="62">
        <v>2009</v>
      </c>
      <c r="V509" s="24"/>
    </row>
    <row r="510" spans="1:22" ht="25.5">
      <c r="A510" s="37" t="s">
        <v>2110</v>
      </c>
      <c r="B510" s="37"/>
      <c r="C510" s="15" t="s">
        <v>2111</v>
      </c>
      <c r="D510" s="16" t="s">
        <v>174</v>
      </c>
      <c r="E510" s="26" t="s">
        <v>213</v>
      </c>
      <c r="F510" s="17" t="s">
        <v>2112</v>
      </c>
      <c r="G510" s="15" t="s">
        <v>2113</v>
      </c>
      <c r="H510" s="15" t="s">
        <v>2114</v>
      </c>
      <c r="I510" s="16" t="s">
        <v>174</v>
      </c>
      <c r="J510" s="18">
        <v>1787457.33</v>
      </c>
      <c r="K510" s="54">
        <v>16.758872</v>
      </c>
      <c r="L510" s="54">
        <v>40.886132000000003</v>
      </c>
      <c r="M510" s="20" t="s">
        <v>179</v>
      </c>
      <c r="N510" s="14" t="s">
        <v>180</v>
      </c>
      <c r="O510" s="21" t="s">
        <v>181</v>
      </c>
      <c r="P510" s="52" t="s">
        <v>1751</v>
      </c>
      <c r="Q510" s="62">
        <v>741</v>
      </c>
      <c r="R510" s="62">
        <v>2005</v>
      </c>
      <c r="S510" s="61"/>
      <c r="T510" s="61"/>
      <c r="U510" s="62">
        <v>2005</v>
      </c>
      <c r="V510" s="24"/>
    </row>
    <row r="511" spans="1:22" ht="38.25">
      <c r="A511" s="37" t="s">
        <v>2115</v>
      </c>
      <c r="B511" s="37"/>
      <c r="C511" s="15" t="s">
        <v>2116</v>
      </c>
      <c r="D511" s="16" t="s">
        <v>174</v>
      </c>
      <c r="E511" s="26" t="s">
        <v>213</v>
      </c>
      <c r="F511" s="17" t="s">
        <v>2117</v>
      </c>
      <c r="G511" s="15" t="s">
        <v>2118</v>
      </c>
      <c r="H511" s="15" t="s">
        <v>2119</v>
      </c>
      <c r="I511" s="16" t="s">
        <v>174</v>
      </c>
      <c r="J511" s="18">
        <v>4000000</v>
      </c>
      <c r="K511" s="54">
        <v>16.760214000000001</v>
      </c>
      <c r="L511" s="54">
        <v>40.894717999999997</v>
      </c>
      <c r="M511" s="20" t="s">
        <v>216</v>
      </c>
      <c r="N511" s="14" t="s">
        <v>180</v>
      </c>
      <c r="O511" s="21" t="s">
        <v>181</v>
      </c>
      <c r="P511" s="52" t="s">
        <v>1810</v>
      </c>
      <c r="Q511" s="67">
        <v>917</v>
      </c>
      <c r="R511" s="65">
        <v>39959</v>
      </c>
      <c r="S511" s="61"/>
      <c r="T511" s="61"/>
      <c r="U511" s="62">
        <v>2009</v>
      </c>
      <c r="V511" s="24"/>
    </row>
    <row r="512" spans="1:22" ht="16.5">
      <c r="A512" s="37" t="s">
        <v>2120</v>
      </c>
      <c r="B512" s="37"/>
      <c r="C512" s="15" t="s">
        <v>2121</v>
      </c>
      <c r="D512" s="16" t="s">
        <v>174</v>
      </c>
      <c r="E512" s="26" t="s">
        <v>213</v>
      </c>
      <c r="F512" s="17" t="s">
        <v>540</v>
      </c>
      <c r="G512" s="15" t="s">
        <v>2122</v>
      </c>
      <c r="H512" s="15"/>
      <c r="I512" s="16" t="s">
        <v>174</v>
      </c>
      <c r="J512" s="18">
        <v>1291142.25</v>
      </c>
      <c r="K512" s="54">
        <v>17.170978999999999</v>
      </c>
      <c r="L512" s="54">
        <v>40.885486999999998</v>
      </c>
      <c r="M512" s="20" t="s">
        <v>179</v>
      </c>
      <c r="N512" s="14" t="s">
        <v>180</v>
      </c>
      <c r="O512" s="21"/>
      <c r="P512" s="22" t="s">
        <v>538</v>
      </c>
      <c r="Q512" s="61"/>
      <c r="R512" s="61"/>
      <c r="S512" s="61"/>
      <c r="T512" s="61"/>
      <c r="U512" s="62">
        <v>2002</v>
      </c>
      <c r="V512" s="24"/>
    </row>
    <row r="513" spans="1:22" ht="25.5">
      <c r="A513" s="37" t="s">
        <v>2123</v>
      </c>
      <c r="B513" s="37"/>
      <c r="C513" s="15" t="s">
        <v>2124</v>
      </c>
      <c r="D513" s="16" t="s">
        <v>266</v>
      </c>
      <c r="E513" s="26" t="s">
        <v>339</v>
      </c>
      <c r="F513" s="17" t="s">
        <v>540</v>
      </c>
      <c r="G513" s="15" t="s">
        <v>2125</v>
      </c>
      <c r="H513" s="15"/>
      <c r="I513" s="16" t="s">
        <v>174</v>
      </c>
      <c r="J513" s="18">
        <v>516456.9</v>
      </c>
      <c r="K513" s="54">
        <v>16.937018999999999</v>
      </c>
      <c r="L513" s="54">
        <v>40.630659999999999</v>
      </c>
      <c r="M513" s="20" t="s">
        <v>179</v>
      </c>
      <c r="N513" s="14" t="s">
        <v>180</v>
      </c>
      <c r="O513" s="21" t="s">
        <v>181</v>
      </c>
      <c r="P513" s="52" t="s">
        <v>1730</v>
      </c>
      <c r="Q513" s="61"/>
      <c r="R513" s="61"/>
      <c r="S513" s="61"/>
      <c r="T513" s="61"/>
      <c r="U513" s="62">
        <v>2000</v>
      </c>
      <c r="V513" s="24"/>
    </row>
    <row r="514" spans="1:22" ht="16.5">
      <c r="A514" s="37" t="s">
        <v>2126</v>
      </c>
      <c r="B514" s="37"/>
      <c r="C514" s="15" t="s">
        <v>2124</v>
      </c>
      <c r="D514" s="16" t="s">
        <v>266</v>
      </c>
      <c r="E514" s="26" t="s">
        <v>339</v>
      </c>
      <c r="F514" s="17" t="s">
        <v>540</v>
      </c>
      <c r="G514" s="15" t="s">
        <v>2127</v>
      </c>
      <c r="H514" s="15"/>
      <c r="I514" s="16" t="s">
        <v>174</v>
      </c>
      <c r="J514" s="18">
        <v>347059.04</v>
      </c>
      <c r="K514" s="60">
        <v>16.940531</v>
      </c>
      <c r="L514" s="54">
        <v>40.630175999999999</v>
      </c>
      <c r="M514" s="20" t="s">
        <v>216</v>
      </c>
      <c r="N514" s="14" t="s">
        <v>180</v>
      </c>
      <c r="O514" s="21" t="s">
        <v>181</v>
      </c>
      <c r="P514" s="52" t="s">
        <v>1730</v>
      </c>
      <c r="Q514" s="61"/>
      <c r="R514" s="61"/>
      <c r="S514" s="61"/>
      <c r="T514" s="61"/>
      <c r="U514" s="62">
        <v>2000</v>
      </c>
      <c r="V514" s="24"/>
    </row>
    <row r="515" spans="1:22" ht="25.5">
      <c r="A515" s="37" t="s">
        <v>2128</v>
      </c>
      <c r="B515" s="37"/>
      <c r="C515" s="15" t="s">
        <v>2124</v>
      </c>
      <c r="D515" s="16" t="s">
        <v>266</v>
      </c>
      <c r="E515" s="26" t="s">
        <v>339</v>
      </c>
      <c r="F515" s="17" t="s">
        <v>2129</v>
      </c>
      <c r="G515" s="15" t="s">
        <v>2130</v>
      </c>
      <c r="H515" s="15"/>
      <c r="I515" s="16" t="s">
        <v>174</v>
      </c>
      <c r="J515" s="18">
        <v>8000000</v>
      </c>
      <c r="K515" s="54">
        <v>16.960367999999999</v>
      </c>
      <c r="L515" s="54">
        <v>40.502431999999999</v>
      </c>
      <c r="M515" s="20" t="s">
        <v>216</v>
      </c>
      <c r="N515" s="14" t="s">
        <v>180</v>
      </c>
      <c r="O515" s="21" t="s">
        <v>181</v>
      </c>
      <c r="P515" s="52" t="s">
        <v>1751</v>
      </c>
      <c r="Q515" s="62">
        <v>741</v>
      </c>
      <c r="R515" s="62">
        <v>2005</v>
      </c>
      <c r="S515" s="61"/>
      <c r="T515" s="61"/>
      <c r="U515" s="62">
        <v>2005</v>
      </c>
      <c r="V515" s="24"/>
    </row>
    <row r="516" spans="1:22" ht="25.5">
      <c r="A516" s="37" t="s">
        <v>2131</v>
      </c>
      <c r="B516" s="37"/>
      <c r="C516" s="15" t="s">
        <v>2124</v>
      </c>
      <c r="D516" s="16" t="s">
        <v>266</v>
      </c>
      <c r="E516" s="26" t="s">
        <v>339</v>
      </c>
      <c r="F516" s="17" t="s">
        <v>2132</v>
      </c>
      <c r="G516" s="15" t="s">
        <v>2133</v>
      </c>
      <c r="H516" s="15"/>
      <c r="I516" s="16" t="s">
        <v>174</v>
      </c>
      <c r="J516" s="18">
        <v>1000000</v>
      </c>
      <c r="K516" s="54">
        <v>16.935269999999999</v>
      </c>
      <c r="L516" s="54">
        <v>40.619945999999999</v>
      </c>
      <c r="M516" s="20" t="s">
        <v>216</v>
      </c>
      <c r="N516" s="14" t="s">
        <v>180</v>
      </c>
      <c r="O516" s="21" t="s">
        <v>181</v>
      </c>
      <c r="P516" s="52" t="s">
        <v>1751</v>
      </c>
      <c r="Q516" s="62">
        <v>741</v>
      </c>
      <c r="R516" s="62">
        <v>2005</v>
      </c>
      <c r="S516" s="61"/>
      <c r="T516" s="61"/>
      <c r="U516" s="62">
        <v>2005</v>
      </c>
      <c r="V516" s="24"/>
    </row>
    <row r="517" spans="1:22" ht="16.5">
      <c r="A517" s="37" t="s">
        <v>2134</v>
      </c>
      <c r="B517" s="37"/>
      <c r="C517" s="15" t="s">
        <v>2135</v>
      </c>
      <c r="D517" s="16" t="s">
        <v>174</v>
      </c>
      <c r="E517" s="26" t="s">
        <v>175</v>
      </c>
      <c r="F517" s="17" t="s">
        <v>540</v>
      </c>
      <c r="G517" s="15" t="s">
        <v>2136</v>
      </c>
      <c r="H517" s="15"/>
      <c r="I517" s="16" t="s">
        <v>174</v>
      </c>
      <c r="J517" s="18">
        <v>180759.91</v>
      </c>
      <c r="K517" s="54">
        <v>15.187506000000001</v>
      </c>
      <c r="L517" s="54">
        <v>41.347437999999997</v>
      </c>
      <c r="M517" s="20" t="s">
        <v>179</v>
      </c>
      <c r="N517" s="14" t="s">
        <v>180</v>
      </c>
      <c r="O517" s="21" t="s">
        <v>181</v>
      </c>
      <c r="P517" s="50" t="s">
        <v>1675</v>
      </c>
      <c r="Q517" s="62">
        <v>1249</v>
      </c>
      <c r="R517" s="65">
        <v>35933</v>
      </c>
      <c r="S517" s="61"/>
      <c r="T517" s="61"/>
      <c r="U517" s="62">
        <f>YEAR(R517)</f>
        <v>1998</v>
      </c>
      <c r="V517" s="24"/>
    </row>
    <row r="518" spans="1:22" ht="25.5">
      <c r="A518" s="37" t="s">
        <v>2137</v>
      </c>
      <c r="B518" s="37"/>
      <c r="C518" s="15" t="s">
        <v>2135</v>
      </c>
      <c r="D518" s="16" t="s">
        <v>174</v>
      </c>
      <c r="E518" s="26" t="s">
        <v>175</v>
      </c>
      <c r="F518" s="17" t="s">
        <v>540</v>
      </c>
      <c r="G518" s="15" t="s">
        <v>2138</v>
      </c>
      <c r="H518" s="15"/>
      <c r="I518" s="16" t="s">
        <v>174</v>
      </c>
      <c r="J518" s="18">
        <v>1032913.8</v>
      </c>
      <c r="K518" s="54">
        <v>15.197286999999999</v>
      </c>
      <c r="L518" s="54">
        <v>41.341352999999998</v>
      </c>
      <c r="M518" s="20" t="s">
        <v>179</v>
      </c>
      <c r="N518" s="14" t="s">
        <v>180</v>
      </c>
      <c r="O518" s="21" t="s">
        <v>181</v>
      </c>
      <c r="P518" s="52" t="s">
        <v>1730</v>
      </c>
      <c r="Q518" s="61"/>
      <c r="R518" s="61"/>
      <c r="S518" s="61"/>
      <c r="T518" s="61"/>
      <c r="U518" s="62">
        <v>2000</v>
      </c>
      <c r="V518" s="24"/>
    </row>
    <row r="519" spans="1:22" ht="25.5">
      <c r="A519" s="37" t="s">
        <v>2139</v>
      </c>
      <c r="B519" s="37"/>
      <c r="C519" s="15" t="s">
        <v>2135</v>
      </c>
      <c r="D519" s="16" t="s">
        <v>174</v>
      </c>
      <c r="E519" s="26" t="s">
        <v>175</v>
      </c>
      <c r="F519" s="17" t="s">
        <v>2140</v>
      </c>
      <c r="G519" s="15" t="s">
        <v>2141</v>
      </c>
      <c r="H519" s="15"/>
      <c r="I519" s="16" t="s">
        <v>174</v>
      </c>
      <c r="J519" s="18">
        <v>1549370.7</v>
      </c>
      <c r="K519" s="54">
        <v>15.201202</v>
      </c>
      <c r="L519" s="54">
        <v>41.343035999999998</v>
      </c>
      <c r="M519" s="20" t="s">
        <v>179</v>
      </c>
      <c r="N519" s="14" t="s">
        <v>180</v>
      </c>
      <c r="O519" s="21" t="s">
        <v>181</v>
      </c>
      <c r="P519" s="52" t="s">
        <v>1730</v>
      </c>
      <c r="Q519" s="61"/>
      <c r="R519" s="61"/>
      <c r="S519" s="61"/>
      <c r="T519" s="61"/>
      <c r="U519" s="62">
        <v>2000</v>
      </c>
      <c r="V519" s="24"/>
    </row>
    <row r="520" spans="1:22" ht="49.5">
      <c r="A520" s="37" t="s">
        <v>2142</v>
      </c>
      <c r="B520" s="37"/>
      <c r="C520" s="15" t="s">
        <v>2135</v>
      </c>
      <c r="D520" s="16" t="s">
        <v>174</v>
      </c>
      <c r="E520" s="26" t="s">
        <v>175</v>
      </c>
      <c r="F520" s="17" t="s">
        <v>2143</v>
      </c>
      <c r="G520" s="15" t="s">
        <v>2144</v>
      </c>
      <c r="H520" s="15" t="s">
        <v>2145</v>
      </c>
      <c r="I520" s="16" t="s">
        <v>174</v>
      </c>
      <c r="J520" s="18">
        <v>1032913.8</v>
      </c>
      <c r="K520" s="54">
        <v>15.206219000000001</v>
      </c>
      <c r="L520" s="54">
        <v>41.345319000000003</v>
      </c>
      <c r="M520" s="20" t="s">
        <v>179</v>
      </c>
      <c r="N520" s="14" t="s">
        <v>180</v>
      </c>
      <c r="O520" s="21" t="s">
        <v>181</v>
      </c>
      <c r="P520" s="52" t="s">
        <v>1737</v>
      </c>
      <c r="Q520" s="62">
        <v>1492</v>
      </c>
      <c r="R520" s="65">
        <v>36460</v>
      </c>
      <c r="S520" s="61"/>
      <c r="T520" s="61"/>
      <c r="U520" s="62">
        <f>YEAR(R520)</f>
        <v>1999</v>
      </c>
      <c r="V520" s="24"/>
    </row>
    <row r="521" spans="1:22" ht="16.5">
      <c r="A521" s="37" t="s">
        <v>2146</v>
      </c>
      <c r="B521" s="37"/>
      <c r="C521" s="15" t="s">
        <v>2135</v>
      </c>
      <c r="D521" s="16" t="s">
        <v>174</v>
      </c>
      <c r="E521" s="26" t="s">
        <v>175</v>
      </c>
      <c r="F521" s="17" t="s">
        <v>540</v>
      </c>
      <c r="G521" s="15" t="s">
        <v>2147</v>
      </c>
      <c r="H521" s="15"/>
      <c r="I521" s="16" t="s">
        <v>174</v>
      </c>
      <c r="J521" s="18">
        <v>1100000</v>
      </c>
      <c r="K521" s="54">
        <v>15.199712</v>
      </c>
      <c r="L521" s="54">
        <v>41.342140999999998</v>
      </c>
      <c r="M521" s="20" t="s">
        <v>179</v>
      </c>
      <c r="N521" s="14" t="s">
        <v>180</v>
      </c>
      <c r="O521" s="21"/>
      <c r="P521" s="52" t="s">
        <v>1764</v>
      </c>
      <c r="Q521" s="62">
        <v>199</v>
      </c>
      <c r="R521" s="65">
        <v>39869</v>
      </c>
      <c r="S521" s="61"/>
      <c r="T521" s="61"/>
      <c r="U521" s="62">
        <f>YEAR(R521)</f>
        <v>2009</v>
      </c>
      <c r="V521" s="24"/>
    </row>
    <row r="522" spans="1:22" ht="25.5">
      <c r="A522" s="37" t="s">
        <v>2148</v>
      </c>
      <c r="B522" s="37"/>
      <c r="C522" s="15" t="s">
        <v>2135</v>
      </c>
      <c r="D522" s="16" t="s">
        <v>174</v>
      </c>
      <c r="E522" s="26" t="s">
        <v>175</v>
      </c>
      <c r="F522" s="17" t="s">
        <v>2149</v>
      </c>
      <c r="G522" s="15" t="s">
        <v>2150</v>
      </c>
      <c r="H522" s="15" t="s">
        <v>2151</v>
      </c>
      <c r="I522" s="16" t="s">
        <v>174</v>
      </c>
      <c r="J522" s="18">
        <v>770179.06</v>
      </c>
      <c r="K522" s="54">
        <v>15.188741</v>
      </c>
      <c r="L522" s="54">
        <v>41.347642</v>
      </c>
      <c r="M522" s="20" t="s">
        <v>179</v>
      </c>
      <c r="N522" s="14" t="s">
        <v>180</v>
      </c>
      <c r="O522" s="21" t="s">
        <v>181</v>
      </c>
      <c r="P522" s="52" t="s">
        <v>1751</v>
      </c>
      <c r="Q522" s="62">
        <v>741</v>
      </c>
      <c r="R522" s="62">
        <v>2005</v>
      </c>
      <c r="S522" s="61"/>
      <c r="T522" s="61"/>
      <c r="U522" s="62">
        <v>2005</v>
      </c>
      <c r="V522" s="24"/>
    </row>
    <row r="523" spans="1:22" ht="16.5">
      <c r="A523" s="37" t="s">
        <v>2152</v>
      </c>
      <c r="B523" s="37"/>
      <c r="C523" s="15" t="s">
        <v>2135</v>
      </c>
      <c r="D523" s="16" t="s">
        <v>174</v>
      </c>
      <c r="E523" s="26" t="s">
        <v>175</v>
      </c>
      <c r="F523" s="17" t="s">
        <v>540</v>
      </c>
      <c r="G523" s="15" t="s">
        <v>2153</v>
      </c>
      <c r="H523" s="15"/>
      <c r="I523" s="16" t="s">
        <v>174</v>
      </c>
      <c r="J523" s="18">
        <v>1549370.7</v>
      </c>
      <c r="K523" s="54">
        <v>15.201347</v>
      </c>
      <c r="L523" s="54">
        <v>41.343311999999997</v>
      </c>
      <c r="M523" s="20" t="s">
        <v>179</v>
      </c>
      <c r="N523" s="14" t="s">
        <v>180</v>
      </c>
      <c r="O523" s="21" t="s">
        <v>181</v>
      </c>
      <c r="P523" s="22" t="s">
        <v>538</v>
      </c>
      <c r="Q523" s="61"/>
      <c r="R523" s="61"/>
      <c r="S523" s="61"/>
      <c r="T523" s="61"/>
      <c r="U523" s="62">
        <v>2002</v>
      </c>
      <c r="V523" s="24"/>
    </row>
    <row r="524" spans="1:22" ht="16.5">
      <c r="A524" s="37" t="s">
        <v>2154</v>
      </c>
      <c r="B524" s="37"/>
      <c r="C524" s="15" t="s">
        <v>2135</v>
      </c>
      <c r="D524" s="16" t="s">
        <v>174</v>
      </c>
      <c r="E524" s="26" t="s">
        <v>175</v>
      </c>
      <c r="F524" s="17" t="s">
        <v>2155</v>
      </c>
      <c r="G524" s="15" t="s">
        <v>2156</v>
      </c>
      <c r="H524" s="15"/>
      <c r="I524" s="16" t="s">
        <v>174</v>
      </c>
      <c r="J524" s="18">
        <v>413165.52</v>
      </c>
      <c r="K524" s="54">
        <v>15.187614999999999</v>
      </c>
      <c r="L524" s="54">
        <v>41.347406999999997</v>
      </c>
      <c r="M524" s="20" t="s">
        <v>179</v>
      </c>
      <c r="N524" s="14" t="s">
        <v>180</v>
      </c>
      <c r="O524" s="21" t="s">
        <v>181</v>
      </c>
      <c r="P524" s="22" t="s">
        <v>538</v>
      </c>
      <c r="Q524" s="61"/>
      <c r="R524" s="61"/>
      <c r="S524" s="61"/>
      <c r="T524" s="61"/>
      <c r="U524" s="62">
        <v>2003</v>
      </c>
      <c r="V524" s="24"/>
    </row>
    <row r="525" spans="1:22" ht="25.5">
      <c r="A525" s="37" t="s">
        <v>2157</v>
      </c>
      <c r="B525" s="37"/>
      <c r="C525" s="15" t="s">
        <v>2135</v>
      </c>
      <c r="D525" s="16" t="s">
        <v>174</v>
      </c>
      <c r="E525" s="26" t="s">
        <v>175</v>
      </c>
      <c r="F525" s="17" t="s">
        <v>2158</v>
      </c>
      <c r="G525" s="15" t="s">
        <v>2159</v>
      </c>
      <c r="H525" s="15"/>
      <c r="I525" s="16" t="s">
        <v>174</v>
      </c>
      <c r="J525" s="18">
        <v>1017420.09</v>
      </c>
      <c r="K525" s="54">
        <v>15.206438</v>
      </c>
      <c r="L525" s="54">
        <v>41.345556999999999</v>
      </c>
      <c r="M525" s="20" t="s">
        <v>179</v>
      </c>
      <c r="N525" s="14" t="s">
        <v>180</v>
      </c>
      <c r="O525" s="21"/>
      <c r="P525" s="52" t="s">
        <v>1751</v>
      </c>
      <c r="Q525" s="62">
        <v>741</v>
      </c>
      <c r="R525" s="62">
        <v>2005</v>
      </c>
      <c r="S525" s="61"/>
      <c r="T525" s="61"/>
      <c r="U525" s="62">
        <v>2005</v>
      </c>
      <c r="V525" s="24"/>
    </row>
    <row r="526" spans="1:22" ht="49.5">
      <c r="A526" s="37" t="s">
        <v>2160</v>
      </c>
      <c r="B526" s="37"/>
      <c r="C526" s="15" t="s">
        <v>2135</v>
      </c>
      <c r="D526" s="16" t="s">
        <v>174</v>
      </c>
      <c r="E526" s="26" t="s">
        <v>175</v>
      </c>
      <c r="F526" s="17" t="s">
        <v>2161</v>
      </c>
      <c r="G526" s="15" t="s">
        <v>2162</v>
      </c>
      <c r="H526" s="15"/>
      <c r="I526" s="16" t="s">
        <v>174</v>
      </c>
      <c r="J526" s="18">
        <v>900000</v>
      </c>
      <c r="K526" s="54">
        <v>15.201889</v>
      </c>
      <c r="L526" s="54">
        <v>41.343100999999997</v>
      </c>
      <c r="M526" s="20" t="s">
        <v>179</v>
      </c>
      <c r="N526" s="14" t="s">
        <v>180</v>
      </c>
      <c r="O526" s="21" t="s">
        <v>181</v>
      </c>
      <c r="P526" s="52" t="s">
        <v>1780</v>
      </c>
      <c r="Q526" s="62">
        <v>261</v>
      </c>
      <c r="R526" s="62">
        <v>2005</v>
      </c>
      <c r="S526" s="61"/>
      <c r="T526" s="61"/>
      <c r="U526" s="62">
        <v>2005</v>
      </c>
      <c r="V526" s="24"/>
    </row>
    <row r="527" spans="1:22" ht="25.5">
      <c r="A527" s="37" t="s">
        <v>2163</v>
      </c>
      <c r="B527" s="37"/>
      <c r="C527" s="15" t="s">
        <v>2135</v>
      </c>
      <c r="D527" s="16" t="s">
        <v>174</v>
      </c>
      <c r="E527" s="26" t="s">
        <v>175</v>
      </c>
      <c r="F527" s="17" t="s">
        <v>2164</v>
      </c>
      <c r="G527" s="15" t="s">
        <v>2165</v>
      </c>
      <c r="H527" s="15"/>
      <c r="I527" s="16" t="s">
        <v>174</v>
      </c>
      <c r="J527" s="18">
        <v>353500</v>
      </c>
      <c r="K527" s="54">
        <v>15.197625</v>
      </c>
      <c r="L527" s="54">
        <v>41.34243</v>
      </c>
      <c r="M527" s="20" t="s">
        <v>179</v>
      </c>
      <c r="N527" s="14" t="s">
        <v>180</v>
      </c>
      <c r="O527" s="21" t="s">
        <v>181</v>
      </c>
      <c r="P527" s="52" t="s">
        <v>1783</v>
      </c>
      <c r="Q527" s="62">
        <v>1607</v>
      </c>
      <c r="R527" s="65">
        <v>39013</v>
      </c>
      <c r="S527" s="61"/>
      <c r="T527" s="61"/>
      <c r="U527" s="62">
        <f>YEAR(R527)</f>
        <v>2006</v>
      </c>
      <c r="V527" s="24"/>
    </row>
    <row r="528" spans="1:22" ht="38.25">
      <c r="A528" s="37" t="s">
        <v>2166</v>
      </c>
      <c r="B528" s="37"/>
      <c r="C528" s="15" t="s">
        <v>2135</v>
      </c>
      <c r="D528" s="16" t="s">
        <v>174</v>
      </c>
      <c r="E528" s="26" t="s">
        <v>175</v>
      </c>
      <c r="F528" s="17" t="s">
        <v>2167</v>
      </c>
      <c r="G528" s="15" t="s">
        <v>2168</v>
      </c>
      <c r="H528" s="15"/>
      <c r="I528" s="16" t="s">
        <v>174</v>
      </c>
      <c r="J528" s="18">
        <v>2800000</v>
      </c>
      <c r="K528" s="54">
        <v>15.197340000000001</v>
      </c>
      <c r="L528" s="54">
        <v>41.341344999999997</v>
      </c>
      <c r="M528" s="20" t="s">
        <v>179</v>
      </c>
      <c r="N528" s="14" t="s">
        <v>180</v>
      </c>
      <c r="O528" s="21" t="s">
        <v>181</v>
      </c>
      <c r="P528" s="52" t="s">
        <v>1759</v>
      </c>
      <c r="Q528" s="62">
        <v>520</v>
      </c>
      <c r="R528" s="65">
        <v>40232</v>
      </c>
      <c r="S528" s="61"/>
      <c r="T528" s="61"/>
      <c r="U528" s="62">
        <f>YEAR(R528)</f>
        <v>2010</v>
      </c>
      <c r="V528" s="24"/>
    </row>
    <row r="529" spans="1:22" ht="49.5">
      <c r="A529" s="37" t="s">
        <v>2169</v>
      </c>
      <c r="B529" s="37"/>
      <c r="C529" s="15" t="s">
        <v>2170</v>
      </c>
      <c r="D529" s="16" t="s">
        <v>174</v>
      </c>
      <c r="E529" s="26" t="s">
        <v>175</v>
      </c>
      <c r="F529" s="17" t="s">
        <v>2171</v>
      </c>
      <c r="G529" s="15" t="s">
        <v>2172</v>
      </c>
      <c r="H529" s="15"/>
      <c r="I529" s="16" t="s">
        <v>174</v>
      </c>
      <c r="J529" s="18">
        <v>516456.9</v>
      </c>
      <c r="K529" s="54">
        <v>15.117732</v>
      </c>
      <c r="L529" s="54">
        <v>41.582746</v>
      </c>
      <c r="M529" s="20" t="s">
        <v>179</v>
      </c>
      <c r="N529" s="14" t="s">
        <v>180</v>
      </c>
      <c r="O529" s="21" t="s">
        <v>181</v>
      </c>
      <c r="P529" s="52" t="s">
        <v>1737</v>
      </c>
      <c r="Q529" s="62">
        <v>1492</v>
      </c>
      <c r="R529" s="65">
        <v>36460</v>
      </c>
      <c r="S529" s="61"/>
      <c r="T529" s="61"/>
      <c r="U529" s="62">
        <f>YEAR(R529)</f>
        <v>1999</v>
      </c>
      <c r="V529" s="24"/>
    </row>
    <row r="530" spans="1:22" ht="16.5">
      <c r="A530" s="37" t="s">
        <v>2173</v>
      </c>
      <c r="B530" s="37"/>
      <c r="C530" s="15" t="s">
        <v>2174</v>
      </c>
      <c r="D530" s="16" t="s">
        <v>174</v>
      </c>
      <c r="E530" s="26" t="s">
        <v>175</v>
      </c>
      <c r="F530" s="17" t="s">
        <v>540</v>
      </c>
      <c r="G530" s="15" t="s">
        <v>2175</v>
      </c>
      <c r="H530" s="15"/>
      <c r="I530" s="16" t="s">
        <v>174</v>
      </c>
      <c r="J530" s="18">
        <v>526000</v>
      </c>
      <c r="K530" s="54">
        <v>15.11889</v>
      </c>
      <c r="L530" s="54">
        <v>41.583089000000001</v>
      </c>
      <c r="M530" s="20" t="s">
        <v>179</v>
      </c>
      <c r="N530" s="14" t="s">
        <v>180</v>
      </c>
      <c r="O530" s="21" t="s">
        <v>181</v>
      </c>
      <c r="P530" s="52" t="s">
        <v>1860</v>
      </c>
      <c r="Q530" s="61"/>
      <c r="R530" s="61"/>
      <c r="S530" s="61"/>
      <c r="T530" s="61"/>
      <c r="U530" s="62">
        <v>2002</v>
      </c>
      <c r="V530" s="24"/>
    </row>
    <row r="531" spans="1:22" ht="49.5">
      <c r="A531" s="37" t="s">
        <v>2176</v>
      </c>
      <c r="B531" s="37"/>
      <c r="C531" s="15" t="s">
        <v>2174</v>
      </c>
      <c r="D531" s="16" t="s">
        <v>174</v>
      </c>
      <c r="E531" s="26" t="s">
        <v>175</v>
      </c>
      <c r="F531" s="17" t="s">
        <v>2177</v>
      </c>
      <c r="G531" s="15" t="s">
        <v>2178</v>
      </c>
      <c r="H531" s="15"/>
      <c r="I531" s="16" t="s">
        <v>174</v>
      </c>
      <c r="J531" s="18">
        <v>800000</v>
      </c>
      <c r="K531" s="54">
        <v>15.11755</v>
      </c>
      <c r="L531" s="54">
        <v>41.582965000000002</v>
      </c>
      <c r="M531" s="20" t="s">
        <v>179</v>
      </c>
      <c r="N531" s="14" t="s">
        <v>180</v>
      </c>
      <c r="O531" s="21" t="s">
        <v>181</v>
      </c>
      <c r="P531" s="52" t="s">
        <v>1780</v>
      </c>
      <c r="Q531" s="62">
        <v>261</v>
      </c>
      <c r="R531" s="62">
        <v>2005</v>
      </c>
      <c r="S531" s="61"/>
      <c r="T531" s="61"/>
      <c r="U531" s="62">
        <v>2005</v>
      </c>
      <c r="V531" s="24"/>
    </row>
    <row r="532" spans="1:22" ht="25.5">
      <c r="A532" s="37" t="s">
        <v>2179</v>
      </c>
      <c r="B532" s="37"/>
      <c r="C532" s="15" t="s">
        <v>2174</v>
      </c>
      <c r="D532" s="16" t="s">
        <v>174</v>
      </c>
      <c r="E532" s="26" t="s">
        <v>175</v>
      </c>
      <c r="F532" s="17" t="s">
        <v>2180</v>
      </c>
      <c r="G532" s="15" t="s">
        <v>2181</v>
      </c>
      <c r="H532" s="15"/>
      <c r="I532" s="16" t="s">
        <v>174</v>
      </c>
      <c r="J532" s="18">
        <v>3470000</v>
      </c>
      <c r="K532" s="54">
        <v>15.123576</v>
      </c>
      <c r="L532" s="54">
        <v>41.582295999999999</v>
      </c>
      <c r="M532" s="20" t="s">
        <v>179</v>
      </c>
      <c r="N532" s="14" t="s">
        <v>180</v>
      </c>
      <c r="O532" s="21" t="s">
        <v>181</v>
      </c>
      <c r="P532" s="22" t="s">
        <v>892</v>
      </c>
      <c r="Q532" s="62">
        <v>2104</v>
      </c>
      <c r="R532" s="65">
        <v>43415</v>
      </c>
      <c r="S532" s="61"/>
      <c r="T532" s="61"/>
      <c r="U532" s="62">
        <f>YEAR(R532)</f>
        <v>2018</v>
      </c>
      <c r="V532" s="24"/>
    </row>
    <row r="533" spans="1:22" ht="25.5">
      <c r="A533" s="37" t="s">
        <v>2182</v>
      </c>
      <c r="B533" s="37"/>
      <c r="C533" s="15" t="s">
        <v>2183</v>
      </c>
      <c r="D533" s="16" t="s">
        <v>266</v>
      </c>
      <c r="E533" s="26" t="s">
        <v>205</v>
      </c>
      <c r="F533" s="17" t="s">
        <v>540</v>
      </c>
      <c r="G533" s="15" t="s">
        <v>2184</v>
      </c>
      <c r="H533" s="15"/>
      <c r="I533" s="7" t="s">
        <v>266</v>
      </c>
      <c r="J533" s="18">
        <v>1300000</v>
      </c>
      <c r="K533" s="54">
        <v>18.339269999999999</v>
      </c>
      <c r="L533" s="54">
        <v>39.795748000000003</v>
      </c>
      <c r="M533" s="20" t="s">
        <v>216</v>
      </c>
      <c r="N533" s="14" t="s">
        <v>180</v>
      </c>
      <c r="O533" s="21" t="s">
        <v>181</v>
      </c>
      <c r="P533" s="22" t="s">
        <v>892</v>
      </c>
      <c r="Q533" s="62">
        <v>1489</v>
      </c>
      <c r="R533" s="65">
        <v>40029</v>
      </c>
      <c r="S533" s="61"/>
      <c r="T533" s="61"/>
      <c r="U533" s="62">
        <f>YEAR(R533)</f>
        <v>2009</v>
      </c>
      <c r="V533" s="24"/>
    </row>
    <row r="534" spans="1:22" ht="33">
      <c r="A534" s="37" t="s">
        <v>2185</v>
      </c>
      <c r="B534" s="37"/>
      <c r="C534" s="15" t="s">
        <v>2186</v>
      </c>
      <c r="D534" s="16" t="s">
        <v>266</v>
      </c>
      <c r="E534" s="26" t="s">
        <v>205</v>
      </c>
      <c r="F534" s="17" t="s">
        <v>2187</v>
      </c>
      <c r="G534" s="15" t="s">
        <v>2188</v>
      </c>
      <c r="H534" s="15" t="s">
        <v>2189</v>
      </c>
      <c r="I534" s="7" t="s">
        <v>266</v>
      </c>
      <c r="J534" s="18">
        <v>800000</v>
      </c>
      <c r="K534" s="54">
        <v>18.345853000000002</v>
      </c>
      <c r="L534" s="54">
        <v>39.789881000000001</v>
      </c>
      <c r="M534" s="20" t="s">
        <v>179</v>
      </c>
      <c r="N534" s="14" t="s">
        <v>180</v>
      </c>
      <c r="O534" s="21" t="s">
        <v>181</v>
      </c>
      <c r="P534" s="52" t="s">
        <v>1810</v>
      </c>
      <c r="Q534" s="67">
        <v>917</v>
      </c>
      <c r="R534" s="65">
        <v>39959</v>
      </c>
      <c r="S534" s="61"/>
      <c r="T534" s="61"/>
      <c r="U534" s="62">
        <v>2009</v>
      </c>
      <c r="V534" s="24"/>
    </row>
    <row r="535" spans="1:22" ht="25.5">
      <c r="A535" s="37" t="s">
        <v>2190</v>
      </c>
      <c r="B535" s="37"/>
      <c r="C535" s="15" t="s">
        <v>2191</v>
      </c>
      <c r="D535" s="16" t="s">
        <v>266</v>
      </c>
      <c r="E535" s="26" t="s">
        <v>205</v>
      </c>
      <c r="F535" s="17" t="s">
        <v>540</v>
      </c>
      <c r="G535" s="15" t="s">
        <v>2192</v>
      </c>
      <c r="H535" s="15"/>
      <c r="I535" s="16" t="s">
        <v>266</v>
      </c>
      <c r="J535" s="18">
        <v>1084559.49</v>
      </c>
      <c r="K535" s="60">
        <v>18.428135000000001</v>
      </c>
      <c r="L535" s="54">
        <v>40.001179</v>
      </c>
      <c r="M535" s="20" t="s">
        <v>179</v>
      </c>
      <c r="N535" s="14" t="s">
        <v>180</v>
      </c>
      <c r="O535" s="21" t="s">
        <v>181</v>
      </c>
      <c r="P535" s="50" t="s">
        <v>1675</v>
      </c>
      <c r="Q535" s="62">
        <v>1249</v>
      </c>
      <c r="R535" s="65">
        <v>35933</v>
      </c>
      <c r="S535" s="61"/>
      <c r="T535" s="61"/>
      <c r="U535" s="62">
        <f>YEAR(R535)</f>
        <v>1998</v>
      </c>
      <c r="V535" s="24"/>
    </row>
    <row r="536" spans="1:22" ht="25.5">
      <c r="A536" s="37" t="s">
        <v>2193</v>
      </c>
      <c r="B536" s="37"/>
      <c r="C536" s="15" t="s">
        <v>2191</v>
      </c>
      <c r="D536" s="16" t="s">
        <v>266</v>
      </c>
      <c r="E536" s="26" t="s">
        <v>205</v>
      </c>
      <c r="F536" s="17" t="s">
        <v>540</v>
      </c>
      <c r="G536" s="15" t="s">
        <v>2194</v>
      </c>
      <c r="H536" s="15"/>
      <c r="I536" s="16" t="s">
        <v>266</v>
      </c>
      <c r="J536" s="18">
        <v>1084559.49</v>
      </c>
      <c r="K536" s="60">
        <v>18.424880999999999</v>
      </c>
      <c r="L536" s="54">
        <v>40.001753000000001</v>
      </c>
      <c r="M536" s="20" t="s">
        <v>216</v>
      </c>
      <c r="N536" s="14" t="s">
        <v>180</v>
      </c>
      <c r="O536" s="21" t="s">
        <v>181</v>
      </c>
      <c r="P536" s="50" t="s">
        <v>1675</v>
      </c>
      <c r="Q536" s="62">
        <v>1249</v>
      </c>
      <c r="R536" s="65">
        <v>35933</v>
      </c>
      <c r="S536" s="61"/>
      <c r="T536" s="61"/>
      <c r="U536" s="62">
        <f>YEAR(R536)</f>
        <v>1998</v>
      </c>
      <c r="V536" s="24"/>
    </row>
    <row r="537" spans="1:22" ht="49.5">
      <c r="A537" s="37" t="s">
        <v>2195</v>
      </c>
      <c r="B537" s="37"/>
      <c r="C537" s="15" t="s">
        <v>2196</v>
      </c>
      <c r="D537" s="16" t="s">
        <v>174</v>
      </c>
      <c r="E537" s="26" t="s">
        <v>175</v>
      </c>
      <c r="F537" s="17" t="s">
        <v>2197</v>
      </c>
      <c r="G537" s="15" t="s">
        <v>2198</v>
      </c>
      <c r="H537" s="15"/>
      <c r="I537" s="16" t="s">
        <v>174</v>
      </c>
      <c r="J537" s="18">
        <v>516456.9</v>
      </c>
      <c r="K537" s="54">
        <v>14.981911</v>
      </c>
      <c r="L537" s="54">
        <v>41.561506999999999</v>
      </c>
      <c r="M537" s="20" t="s">
        <v>179</v>
      </c>
      <c r="N537" s="14" t="s">
        <v>180</v>
      </c>
      <c r="O537" s="21" t="s">
        <v>181</v>
      </c>
      <c r="P537" s="52" t="s">
        <v>1737</v>
      </c>
      <c r="Q537" s="62">
        <v>1492</v>
      </c>
      <c r="R537" s="65">
        <v>36460</v>
      </c>
      <c r="S537" s="61"/>
      <c r="T537" s="61"/>
      <c r="U537" s="62">
        <f>YEAR(R537)</f>
        <v>1999</v>
      </c>
      <c r="V537" s="24"/>
    </row>
    <row r="538" spans="1:22" ht="16.5">
      <c r="A538" s="37" t="s">
        <v>2199</v>
      </c>
      <c r="B538" s="37"/>
      <c r="C538" s="15" t="s">
        <v>2196</v>
      </c>
      <c r="D538" s="16" t="s">
        <v>174</v>
      </c>
      <c r="E538" s="26" t="s">
        <v>175</v>
      </c>
      <c r="F538" s="17" t="s">
        <v>2200</v>
      </c>
      <c r="G538" s="15" t="s">
        <v>2175</v>
      </c>
      <c r="H538" s="15"/>
      <c r="I538" s="16" t="s">
        <v>174</v>
      </c>
      <c r="J538" s="18">
        <v>2700000</v>
      </c>
      <c r="K538" s="54">
        <v>14.978054</v>
      </c>
      <c r="L538" s="54">
        <v>41.561143999999999</v>
      </c>
      <c r="M538" s="20" t="s">
        <v>179</v>
      </c>
      <c r="N538" s="14" t="s">
        <v>180</v>
      </c>
      <c r="O538" s="21"/>
      <c r="P538" s="52" t="s">
        <v>1860</v>
      </c>
      <c r="Q538" s="61"/>
      <c r="R538" s="61"/>
      <c r="S538" s="61"/>
      <c r="T538" s="61"/>
      <c r="U538" s="62">
        <v>2002</v>
      </c>
      <c r="V538" s="24"/>
    </row>
    <row r="539" spans="1:22" ht="16.5">
      <c r="A539" s="37" t="s">
        <v>2201</v>
      </c>
      <c r="B539" s="37"/>
      <c r="C539" s="15" t="s">
        <v>2196</v>
      </c>
      <c r="D539" s="16" t="s">
        <v>174</v>
      </c>
      <c r="E539" s="26" t="s">
        <v>175</v>
      </c>
      <c r="F539" s="17" t="s">
        <v>2202</v>
      </c>
      <c r="G539" s="15" t="s">
        <v>2203</v>
      </c>
      <c r="H539" s="15" t="s">
        <v>2204</v>
      </c>
      <c r="I539" s="16" t="s">
        <v>174</v>
      </c>
      <c r="J539" s="18">
        <v>1300000</v>
      </c>
      <c r="K539" s="54">
        <v>14.982298</v>
      </c>
      <c r="L539" s="54">
        <v>41.560737000000003</v>
      </c>
      <c r="M539" s="20" t="s">
        <v>179</v>
      </c>
      <c r="N539" s="14" t="s">
        <v>180</v>
      </c>
      <c r="O539" s="21" t="s">
        <v>181</v>
      </c>
      <c r="P539" s="52" t="s">
        <v>1751</v>
      </c>
      <c r="Q539" s="62">
        <v>741</v>
      </c>
      <c r="R539" s="62">
        <v>2005</v>
      </c>
      <c r="S539" s="61"/>
      <c r="T539" s="61"/>
      <c r="U539" s="62">
        <v>2005</v>
      </c>
      <c r="V539" s="24"/>
    </row>
    <row r="540" spans="1:22" ht="25.5">
      <c r="A540" s="37" t="s">
        <v>2205</v>
      </c>
      <c r="B540" s="37"/>
      <c r="C540" s="15" t="s">
        <v>2196</v>
      </c>
      <c r="D540" s="16" t="s">
        <v>174</v>
      </c>
      <c r="E540" s="26" t="s">
        <v>175</v>
      </c>
      <c r="F540" s="17" t="s">
        <v>2206</v>
      </c>
      <c r="G540" s="15" t="s">
        <v>2207</v>
      </c>
      <c r="H540" s="15"/>
      <c r="I540" s="16" t="s">
        <v>174</v>
      </c>
      <c r="J540" s="18">
        <v>1300000</v>
      </c>
      <c r="K540" s="54">
        <v>14.977963000000001</v>
      </c>
      <c r="L540" s="54">
        <v>41.562517999999997</v>
      </c>
      <c r="M540" s="20" t="s">
        <v>179</v>
      </c>
      <c r="N540" s="14" t="s">
        <v>180</v>
      </c>
      <c r="O540" s="21" t="s">
        <v>181</v>
      </c>
      <c r="P540" s="52" t="s">
        <v>1760</v>
      </c>
      <c r="Q540" s="62">
        <v>1250</v>
      </c>
      <c r="R540" s="62">
        <v>2006</v>
      </c>
      <c r="S540" s="62">
        <v>1557</v>
      </c>
      <c r="T540" s="62">
        <v>2007</v>
      </c>
      <c r="U540" s="62">
        <v>2006</v>
      </c>
      <c r="V540" s="24"/>
    </row>
    <row r="541" spans="1:22" ht="49.5">
      <c r="A541" s="37" t="s">
        <v>2208</v>
      </c>
      <c r="B541" s="37"/>
      <c r="C541" s="15" t="s">
        <v>2196</v>
      </c>
      <c r="D541" s="16" t="s">
        <v>174</v>
      </c>
      <c r="E541" s="26" t="s">
        <v>175</v>
      </c>
      <c r="F541" s="17" t="s">
        <v>2209</v>
      </c>
      <c r="G541" s="15" t="s">
        <v>2210</v>
      </c>
      <c r="H541" s="15" t="s">
        <v>2211</v>
      </c>
      <c r="I541" s="16" t="s">
        <v>174</v>
      </c>
      <c r="J541" s="18">
        <v>200000</v>
      </c>
      <c r="K541" s="54">
        <v>14.981274000000001</v>
      </c>
      <c r="L541" s="54">
        <v>41.561919000000003</v>
      </c>
      <c r="M541" s="20" t="s">
        <v>179</v>
      </c>
      <c r="N541" s="14" t="s">
        <v>180</v>
      </c>
      <c r="O541" s="21" t="s">
        <v>181</v>
      </c>
      <c r="P541" s="52" t="s">
        <v>1780</v>
      </c>
      <c r="Q541" s="62">
        <v>261</v>
      </c>
      <c r="R541" s="62">
        <v>2005</v>
      </c>
      <c r="S541" s="61"/>
      <c r="T541" s="61"/>
      <c r="U541" s="62">
        <v>2005</v>
      </c>
      <c r="V541" s="24"/>
    </row>
    <row r="542" spans="1:22" ht="25.5">
      <c r="A542" s="37" t="s">
        <v>2212</v>
      </c>
      <c r="B542" s="37"/>
      <c r="C542" s="15" t="s">
        <v>2196</v>
      </c>
      <c r="D542" s="16" t="s">
        <v>174</v>
      </c>
      <c r="E542" s="26" t="s">
        <v>175</v>
      </c>
      <c r="F542" s="17" t="s">
        <v>2213</v>
      </c>
      <c r="G542" s="15" t="s">
        <v>2214</v>
      </c>
      <c r="H542" s="15"/>
      <c r="I542" s="16" t="s">
        <v>174</v>
      </c>
      <c r="J542" s="18">
        <v>1380000</v>
      </c>
      <c r="K542" s="54">
        <v>14.981691</v>
      </c>
      <c r="L542" s="54">
        <v>41.560068999999999</v>
      </c>
      <c r="M542" s="20" t="s">
        <v>179</v>
      </c>
      <c r="N542" s="14" t="s">
        <v>180</v>
      </c>
      <c r="O542" s="21" t="s">
        <v>181</v>
      </c>
      <c r="P542" s="52" t="s">
        <v>1792</v>
      </c>
      <c r="Q542" s="62">
        <v>232</v>
      </c>
      <c r="R542" s="62">
        <v>2008</v>
      </c>
      <c r="S542" s="61"/>
      <c r="T542" s="61"/>
      <c r="U542" s="62">
        <v>2008</v>
      </c>
      <c r="V542" s="24"/>
    </row>
    <row r="543" spans="1:22" ht="25.5">
      <c r="A543" s="37" t="s">
        <v>2215</v>
      </c>
      <c r="B543" s="37"/>
      <c r="C543" s="15" t="s">
        <v>2196</v>
      </c>
      <c r="D543" s="16" t="s">
        <v>174</v>
      </c>
      <c r="E543" s="26" t="s">
        <v>175</v>
      </c>
      <c r="F543" s="17" t="s">
        <v>2216</v>
      </c>
      <c r="G543" s="15" t="s">
        <v>2217</v>
      </c>
      <c r="H543" s="15"/>
      <c r="I543" s="16" t="s">
        <v>174</v>
      </c>
      <c r="J543" s="18">
        <v>700000</v>
      </c>
      <c r="K543" s="60">
        <v>14.976419999999999</v>
      </c>
      <c r="L543" s="54">
        <v>41.562496000000003</v>
      </c>
      <c r="M543" s="20" t="s">
        <v>179</v>
      </c>
      <c r="N543" s="14" t="s">
        <v>180</v>
      </c>
      <c r="O543" s="21" t="s">
        <v>181</v>
      </c>
      <c r="P543" s="22" t="s">
        <v>892</v>
      </c>
      <c r="Q543" s="62">
        <v>1489</v>
      </c>
      <c r="R543" s="65">
        <v>40029</v>
      </c>
      <c r="S543" s="61"/>
      <c r="T543" s="61"/>
      <c r="U543" s="62">
        <f>YEAR(R543)</f>
        <v>2009</v>
      </c>
      <c r="V543" s="24"/>
    </row>
    <row r="544" spans="1:22" ht="33">
      <c r="A544" s="37" t="s">
        <v>2218</v>
      </c>
      <c r="B544" s="37"/>
      <c r="C544" s="15" t="s">
        <v>2196</v>
      </c>
      <c r="D544" s="16" t="s">
        <v>174</v>
      </c>
      <c r="E544" s="26" t="s">
        <v>175</v>
      </c>
      <c r="F544" s="17" t="s">
        <v>2219</v>
      </c>
      <c r="G544" s="15" t="s">
        <v>2217</v>
      </c>
      <c r="H544" s="15"/>
      <c r="I544" s="16" t="s">
        <v>174</v>
      </c>
      <c r="J544" s="18">
        <v>485000</v>
      </c>
      <c r="K544" s="54">
        <v>14.976333</v>
      </c>
      <c r="L544" s="54">
        <v>41.562739999999998</v>
      </c>
      <c r="M544" s="20" t="s">
        <v>179</v>
      </c>
      <c r="N544" s="14" t="s">
        <v>180</v>
      </c>
      <c r="O544" s="21" t="s">
        <v>181</v>
      </c>
      <c r="P544" s="52" t="s">
        <v>2029</v>
      </c>
      <c r="Q544" s="61"/>
      <c r="R544" s="61"/>
      <c r="S544" s="61"/>
      <c r="T544" s="61"/>
      <c r="U544" s="62">
        <v>2008</v>
      </c>
      <c r="V544" s="24"/>
    </row>
    <row r="545" spans="1:22" ht="33">
      <c r="A545" s="37" t="s">
        <v>2220</v>
      </c>
      <c r="B545" s="37"/>
      <c r="C545" s="15" t="s">
        <v>2221</v>
      </c>
      <c r="D545" s="16" t="s">
        <v>174</v>
      </c>
      <c r="E545" s="26" t="s">
        <v>175</v>
      </c>
      <c r="F545" s="17" t="s">
        <v>2222</v>
      </c>
      <c r="G545" s="15" t="s">
        <v>2223</v>
      </c>
      <c r="H545" s="15"/>
      <c r="I545" s="16" t="s">
        <v>174</v>
      </c>
      <c r="J545" s="18">
        <v>1400000</v>
      </c>
      <c r="K545" s="54">
        <v>14.987669</v>
      </c>
      <c r="L545" s="54">
        <v>41.564571000000001</v>
      </c>
      <c r="M545" s="20" t="s">
        <v>179</v>
      </c>
      <c r="N545" s="14" t="s">
        <v>180</v>
      </c>
      <c r="O545" s="21" t="s">
        <v>181</v>
      </c>
      <c r="P545" s="52" t="s">
        <v>1810</v>
      </c>
      <c r="Q545" s="67">
        <v>917</v>
      </c>
      <c r="R545" s="65">
        <v>39959</v>
      </c>
      <c r="S545" s="61"/>
      <c r="T545" s="61"/>
      <c r="U545" s="62">
        <v>2009</v>
      </c>
      <c r="V545" s="24"/>
    </row>
    <row r="546" spans="1:22" ht="49.5">
      <c r="A546" s="37" t="s">
        <v>2224</v>
      </c>
      <c r="B546" s="37"/>
      <c r="C546" s="15" t="s">
        <v>2225</v>
      </c>
      <c r="D546" s="16" t="s">
        <v>174</v>
      </c>
      <c r="E546" s="26" t="s">
        <v>175</v>
      </c>
      <c r="F546" s="17" t="s">
        <v>540</v>
      </c>
      <c r="G546" s="15" t="s">
        <v>2226</v>
      </c>
      <c r="H546" s="15"/>
      <c r="I546" s="16" t="s">
        <v>174</v>
      </c>
      <c r="J546" s="18">
        <v>413165.52</v>
      </c>
      <c r="K546" s="54">
        <v>15.181212</v>
      </c>
      <c r="L546" s="54">
        <v>41.325118000000003</v>
      </c>
      <c r="M546" s="20" t="s">
        <v>179</v>
      </c>
      <c r="N546" s="14" t="s">
        <v>180</v>
      </c>
      <c r="O546" s="21" t="s">
        <v>181</v>
      </c>
      <c r="P546" s="52" t="s">
        <v>1737</v>
      </c>
      <c r="Q546" s="62">
        <v>1492</v>
      </c>
      <c r="R546" s="65">
        <v>36460</v>
      </c>
      <c r="S546" s="61"/>
      <c r="T546" s="61"/>
      <c r="U546" s="62">
        <f>YEAR(R546)</f>
        <v>1999</v>
      </c>
      <c r="V546" s="24"/>
    </row>
    <row r="547" spans="1:22" ht="16.5">
      <c r="A547" s="37" t="s">
        <v>2227</v>
      </c>
      <c r="B547" s="37"/>
      <c r="C547" s="15" t="s">
        <v>2225</v>
      </c>
      <c r="D547" s="16" t="s">
        <v>174</v>
      </c>
      <c r="E547" s="26" t="s">
        <v>175</v>
      </c>
      <c r="F547" s="17" t="s">
        <v>540</v>
      </c>
      <c r="G547" s="15" t="s">
        <v>2228</v>
      </c>
      <c r="H547" s="15"/>
      <c r="I547" s="16" t="s">
        <v>174</v>
      </c>
      <c r="J547" s="18">
        <v>981268.11</v>
      </c>
      <c r="K547" s="54">
        <v>15.181175</v>
      </c>
      <c r="L547" s="54">
        <v>41.327173999999999</v>
      </c>
      <c r="M547" s="20" t="s">
        <v>179</v>
      </c>
      <c r="N547" s="14" t="s">
        <v>180</v>
      </c>
      <c r="O547" s="21" t="s">
        <v>181</v>
      </c>
      <c r="P547" s="22" t="s">
        <v>538</v>
      </c>
      <c r="Q547" s="61"/>
      <c r="R547" s="61"/>
      <c r="S547" s="61"/>
      <c r="T547" s="61"/>
      <c r="U547" s="62">
        <v>2002</v>
      </c>
      <c r="V547" s="24"/>
    </row>
    <row r="548" spans="1:22" ht="38.25">
      <c r="A548" s="37" t="s">
        <v>2229</v>
      </c>
      <c r="B548" s="37"/>
      <c r="C548" s="15" t="s">
        <v>2225</v>
      </c>
      <c r="D548" s="16" t="s">
        <v>174</v>
      </c>
      <c r="E548" s="26" t="s">
        <v>175</v>
      </c>
      <c r="F548" s="17" t="s">
        <v>540</v>
      </c>
      <c r="G548" s="15" t="s">
        <v>2230</v>
      </c>
      <c r="H548" s="15"/>
      <c r="I548" s="16" t="s">
        <v>174</v>
      </c>
      <c r="J548" s="18">
        <v>1032913.8</v>
      </c>
      <c r="K548" s="60">
        <v>15.181765</v>
      </c>
      <c r="L548" s="54">
        <v>41.325094999999997</v>
      </c>
      <c r="M548" s="20" t="s">
        <v>179</v>
      </c>
      <c r="N548" s="14" t="s">
        <v>180</v>
      </c>
      <c r="O548" s="21" t="s">
        <v>181</v>
      </c>
      <c r="P548" s="22" t="s">
        <v>538</v>
      </c>
      <c r="Q548" s="61"/>
      <c r="R548" s="61"/>
      <c r="S548" s="61"/>
      <c r="T548" s="61"/>
      <c r="U548" s="62">
        <v>2003</v>
      </c>
      <c r="V548" s="24"/>
    </row>
    <row r="549" spans="1:22" ht="16.5">
      <c r="A549" s="37" t="s">
        <v>2231</v>
      </c>
      <c r="B549" s="37"/>
      <c r="C549" s="15" t="s">
        <v>2225</v>
      </c>
      <c r="D549" s="16" t="s">
        <v>174</v>
      </c>
      <c r="E549" s="26" t="s">
        <v>175</v>
      </c>
      <c r="F549" s="17" t="s">
        <v>2232</v>
      </c>
      <c r="G549" s="15" t="s">
        <v>2233</v>
      </c>
      <c r="H549" s="15"/>
      <c r="I549" s="16" t="s">
        <v>174</v>
      </c>
      <c r="J549" s="18">
        <v>650000</v>
      </c>
      <c r="K549" s="54">
        <v>15.181680999999999</v>
      </c>
      <c r="L549" s="54">
        <v>41.323991999999997</v>
      </c>
      <c r="M549" s="20" t="s">
        <v>179</v>
      </c>
      <c r="N549" s="14" t="s">
        <v>180</v>
      </c>
      <c r="O549" s="21" t="s">
        <v>181</v>
      </c>
      <c r="P549" s="52" t="s">
        <v>1751</v>
      </c>
      <c r="Q549" s="62">
        <v>741</v>
      </c>
      <c r="R549" s="62">
        <v>2005</v>
      </c>
      <c r="S549" s="61"/>
      <c r="T549" s="61"/>
      <c r="U549" s="62">
        <v>2005</v>
      </c>
      <c r="V549" s="24"/>
    </row>
    <row r="550" spans="1:22" ht="25.5">
      <c r="A550" s="37" t="s">
        <v>2234</v>
      </c>
      <c r="B550" s="37"/>
      <c r="C550" s="15" t="s">
        <v>2225</v>
      </c>
      <c r="D550" s="16" t="s">
        <v>174</v>
      </c>
      <c r="E550" s="26" t="s">
        <v>175</v>
      </c>
      <c r="F550" s="17" t="s">
        <v>540</v>
      </c>
      <c r="G550" s="15" t="s">
        <v>2235</v>
      </c>
      <c r="H550" s="15"/>
      <c r="I550" s="16" t="s">
        <v>174</v>
      </c>
      <c r="J550" s="18">
        <v>600000</v>
      </c>
      <c r="K550" s="60">
        <v>15.181716</v>
      </c>
      <c r="L550" s="54">
        <v>41.326371000000002</v>
      </c>
      <c r="M550" s="20" t="s">
        <v>179</v>
      </c>
      <c r="N550" s="14" t="s">
        <v>180</v>
      </c>
      <c r="O550" s="21"/>
      <c r="P550" s="52" t="s">
        <v>1783</v>
      </c>
      <c r="Q550" s="62">
        <v>1607</v>
      </c>
      <c r="R550" s="65">
        <v>39013</v>
      </c>
      <c r="S550" s="61"/>
      <c r="T550" s="61"/>
      <c r="U550" s="62">
        <f>YEAR(R550)</f>
        <v>2006</v>
      </c>
      <c r="V550" s="24"/>
    </row>
    <row r="551" spans="1:22" ht="16.5">
      <c r="A551" s="37" t="s">
        <v>2236</v>
      </c>
      <c r="B551" s="37"/>
      <c r="C551" s="15" t="s">
        <v>2225</v>
      </c>
      <c r="D551" s="16" t="s">
        <v>174</v>
      </c>
      <c r="E551" s="26" t="s">
        <v>175</v>
      </c>
      <c r="F551" s="17" t="s">
        <v>540</v>
      </c>
      <c r="G551" s="15" t="s">
        <v>2237</v>
      </c>
      <c r="H551" s="15"/>
      <c r="I551" s="16" t="s">
        <v>174</v>
      </c>
      <c r="J551" s="18">
        <v>500000</v>
      </c>
      <c r="K551" s="54">
        <v>15.180858000000001</v>
      </c>
      <c r="L551" s="54">
        <v>41.326695000000001</v>
      </c>
      <c r="M551" s="20" t="s">
        <v>179</v>
      </c>
      <c r="N551" s="14" t="s">
        <v>180</v>
      </c>
      <c r="O551" s="21"/>
      <c r="P551" s="52" t="s">
        <v>1764</v>
      </c>
      <c r="Q551" s="62">
        <v>199</v>
      </c>
      <c r="R551" s="65">
        <v>39869</v>
      </c>
      <c r="S551" s="61"/>
      <c r="T551" s="61"/>
      <c r="U551" s="62">
        <f>YEAR(R551)</f>
        <v>2009</v>
      </c>
      <c r="V551" s="24"/>
    </row>
    <row r="552" spans="1:22" ht="16.5">
      <c r="A552" s="37" t="s">
        <v>2238</v>
      </c>
      <c r="B552" s="37"/>
      <c r="C552" s="15" t="s">
        <v>2225</v>
      </c>
      <c r="D552" s="16" t="s">
        <v>174</v>
      </c>
      <c r="E552" s="26" t="s">
        <v>175</v>
      </c>
      <c r="F552" s="17" t="s">
        <v>2239</v>
      </c>
      <c r="G552" s="15" t="s">
        <v>2240</v>
      </c>
      <c r="H552" s="15"/>
      <c r="I552" s="16" t="s">
        <v>174</v>
      </c>
      <c r="J552" s="18">
        <v>400000</v>
      </c>
      <c r="K552" s="60">
        <v>15.183723000000001</v>
      </c>
      <c r="L552" s="54">
        <v>41.322710999999998</v>
      </c>
      <c r="M552" s="20" t="s">
        <v>179</v>
      </c>
      <c r="N552" s="14" t="s">
        <v>180</v>
      </c>
      <c r="O552" s="21" t="s">
        <v>181</v>
      </c>
      <c r="P552" s="22" t="s">
        <v>892</v>
      </c>
      <c r="Q552" s="62">
        <v>1489</v>
      </c>
      <c r="R552" s="65">
        <v>40029</v>
      </c>
      <c r="S552" s="61"/>
      <c r="T552" s="61"/>
      <c r="U552" s="62">
        <f>YEAR(R552)</f>
        <v>2009</v>
      </c>
      <c r="V552" s="24"/>
    </row>
    <row r="553" spans="1:22" ht="25.5">
      <c r="A553" s="37" t="s">
        <v>2241</v>
      </c>
      <c r="B553" s="37"/>
      <c r="C553" s="15" t="s">
        <v>2242</v>
      </c>
      <c r="D553" s="16" t="s">
        <v>174</v>
      </c>
      <c r="E553" s="26" t="s">
        <v>433</v>
      </c>
      <c r="F553" s="17" t="s">
        <v>2243</v>
      </c>
      <c r="G553" s="15" t="s">
        <v>2244</v>
      </c>
      <c r="H553" s="15" t="s">
        <v>2245</v>
      </c>
      <c r="I553" s="16" t="s">
        <v>174</v>
      </c>
      <c r="J553" s="18">
        <v>1250000</v>
      </c>
      <c r="K553" s="60">
        <v>17.967542000000002</v>
      </c>
      <c r="L553" s="54">
        <v>40.479841</v>
      </c>
      <c r="M553" s="20" t="s">
        <v>216</v>
      </c>
      <c r="N553" s="14" t="s">
        <v>180</v>
      </c>
      <c r="O553" s="21" t="s">
        <v>181</v>
      </c>
      <c r="P553" s="52" t="s">
        <v>1872</v>
      </c>
      <c r="Q553" s="62">
        <v>1081</v>
      </c>
      <c r="R553" s="62">
        <v>2007</v>
      </c>
      <c r="S553" s="61"/>
      <c r="T553" s="61"/>
      <c r="U553" s="62">
        <v>2007</v>
      </c>
      <c r="V553" s="24"/>
    </row>
    <row r="554" spans="1:22" ht="25.5">
      <c r="A554" s="37" t="s">
        <v>2246</v>
      </c>
      <c r="B554" s="37"/>
      <c r="C554" s="15" t="s">
        <v>2242</v>
      </c>
      <c r="D554" s="16" t="s">
        <v>174</v>
      </c>
      <c r="E554" s="26" t="s">
        <v>433</v>
      </c>
      <c r="F554" s="17" t="s">
        <v>2247</v>
      </c>
      <c r="G554" s="15" t="s">
        <v>2248</v>
      </c>
      <c r="H554" s="15" t="s">
        <v>2249</v>
      </c>
      <c r="I554" s="16" t="s">
        <v>174</v>
      </c>
      <c r="J554" s="18">
        <v>480000</v>
      </c>
      <c r="K554" s="54">
        <v>17.966898</v>
      </c>
      <c r="L554" s="54">
        <v>40.479588</v>
      </c>
      <c r="M554" s="20" t="s">
        <v>216</v>
      </c>
      <c r="N554" s="14" t="s">
        <v>180</v>
      </c>
      <c r="O554" s="21" t="s">
        <v>181</v>
      </c>
      <c r="P554" s="52" t="s">
        <v>1792</v>
      </c>
      <c r="Q554" s="62">
        <v>232</v>
      </c>
      <c r="R554" s="62">
        <v>2008</v>
      </c>
      <c r="S554" s="61"/>
      <c r="T554" s="61"/>
      <c r="U554" s="62">
        <v>2005</v>
      </c>
      <c r="V554" s="24"/>
    </row>
    <row r="555" spans="1:22" ht="16.5">
      <c r="A555" s="37" t="s">
        <v>2250</v>
      </c>
      <c r="B555" s="37"/>
      <c r="C555" s="15" t="s">
        <v>2251</v>
      </c>
      <c r="D555" s="16" t="s">
        <v>174</v>
      </c>
      <c r="E555" s="26" t="s">
        <v>175</v>
      </c>
      <c r="F555" s="17" t="s">
        <v>540</v>
      </c>
      <c r="G555" s="15" t="s">
        <v>679</v>
      </c>
      <c r="H555" s="15"/>
      <c r="I555" s="16" t="s">
        <v>174</v>
      </c>
      <c r="J555" s="18">
        <v>463039.09</v>
      </c>
      <c r="K555" s="60">
        <v>15.870085</v>
      </c>
      <c r="L555" s="54">
        <v>41.305532999999997</v>
      </c>
      <c r="M555" s="20" t="s">
        <v>216</v>
      </c>
      <c r="N555" s="14" t="s">
        <v>180</v>
      </c>
      <c r="O555" s="21"/>
      <c r="P555" s="52" t="s">
        <v>1751</v>
      </c>
      <c r="Q555" s="62">
        <v>741</v>
      </c>
      <c r="R555" s="62">
        <v>2005</v>
      </c>
      <c r="S555" s="61"/>
      <c r="T555" s="61"/>
      <c r="U555" s="62">
        <v>2005</v>
      </c>
      <c r="V555" s="24"/>
    </row>
    <row r="556" spans="1:22" ht="49.5">
      <c r="A556" s="37" t="s">
        <v>2252</v>
      </c>
      <c r="B556" s="37"/>
      <c r="C556" s="15" t="s">
        <v>2253</v>
      </c>
      <c r="D556" s="16" t="s">
        <v>266</v>
      </c>
      <c r="E556" s="26" t="s">
        <v>175</v>
      </c>
      <c r="F556" s="17" t="s">
        <v>2254</v>
      </c>
      <c r="G556" s="15" t="s">
        <v>2255</v>
      </c>
      <c r="H556" s="15"/>
      <c r="I556" s="16" t="s">
        <v>174</v>
      </c>
      <c r="J556" s="18">
        <v>516456.9</v>
      </c>
      <c r="K556" s="60">
        <v>15.165013999999999</v>
      </c>
      <c r="L556" s="54">
        <v>41.844799999999999</v>
      </c>
      <c r="M556" s="20" t="s">
        <v>179</v>
      </c>
      <c r="N556" s="14" t="s">
        <v>180</v>
      </c>
      <c r="O556" s="21" t="s">
        <v>181</v>
      </c>
      <c r="P556" s="52" t="s">
        <v>1737</v>
      </c>
      <c r="Q556" s="62">
        <v>1492</v>
      </c>
      <c r="R556" s="65">
        <v>36460</v>
      </c>
      <c r="S556" s="61"/>
      <c r="T556" s="61"/>
      <c r="U556" s="62">
        <f>YEAR(R556)</f>
        <v>1999</v>
      </c>
      <c r="V556" s="24"/>
    </row>
    <row r="557" spans="1:22" ht="38.25">
      <c r="A557" s="37" t="s">
        <v>2256</v>
      </c>
      <c r="B557" s="37"/>
      <c r="C557" s="15" t="s">
        <v>2253</v>
      </c>
      <c r="D557" s="16" t="s">
        <v>266</v>
      </c>
      <c r="E557" s="26" t="s">
        <v>175</v>
      </c>
      <c r="F557" s="17" t="s">
        <v>2257</v>
      </c>
      <c r="G557" s="15" t="s">
        <v>2258</v>
      </c>
      <c r="H557" s="15" t="s">
        <v>2259</v>
      </c>
      <c r="I557" s="16" t="s">
        <v>174</v>
      </c>
      <c r="J557" s="18">
        <v>2065000</v>
      </c>
      <c r="K557" s="60">
        <v>15.164216</v>
      </c>
      <c r="L557" s="54">
        <v>41.84375</v>
      </c>
      <c r="M557" s="20" t="s">
        <v>179</v>
      </c>
      <c r="N557" s="14" t="s">
        <v>180</v>
      </c>
      <c r="O557" s="21" t="s">
        <v>181</v>
      </c>
      <c r="P557" s="52" t="s">
        <v>1860</v>
      </c>
      <c r="Q557" s="61"/>
      <c r="R557" s="61"/>
      <c r="S557" s="61"/>
      <c r="T557" s="61"/>
      <c r="U557" s="62">
        <v>2002</v>
      </c>
      <c r="V557" s="24"/>
    </row>
    <row r="558" spans="1:22" ht="51">
      <c r="A558" s="37" t="s">
        <v>2260</v>
      </c>
      <c r="B558" s="37"/>
      <c r="C558" s="15" t="s">
        <v>2253</v>
      </c>
      <c r="D558" s="16" t="s">
        <v>266</v>
      </c>
      <c r="E558" s="26" t="s">
        <v>175</v>
      </c>
      <c r="F558" s="17" t="s">
        <v>2261</v>
      </c>
      <c r="G558" s="15" t="s">
        <v>2262</v>
      </c>
      <c r="H558" s="15" t="s">
        <v>2263</v>
      </c>
      <c r="I558" s="16" t="s">
        <v>174</v>
      </c>
      <c r="J558" s="18">
        <v>650000</v>
      </c>
      <c r="K558" s="60">
        <v>15.1648</v>
      </c>
      <c r="L558" s="54">
        <v>41.844529999999999</v>
      </c>
      <c r="M558" s="20" t="s">
        <v>179</v>
      </c>
      <c r="N558" s="14" t="s">
        <v>180</v>
      </c>
      <c r="O558" s="21" t="s">
        <v>181</v>
      </c>
      <c r="P558" s="52" t="s">
        <v>1751</v>
      </c>
      <c r="Q558" s="62">
        <v>741</v>
      </c>
      <c r="R558" s="62">
        <v>2005</v>
      </c>
      <c r="S558" s="61"/>
      <c r="T558" s="61"/>
      <c r="U558" s="62">
        <v>2005</v>
      </c>
      <c r="V558" s="24"/>
    </row>
    <row r="559" spans="1:22" ht="16.5">
      <c r="A559" s="37" t="s">
        <v>2264</v>
      </c>
      <c r="B559" s="37"/>
      <c r="C559" s="15" t="s">
        <v>2253</v>
      </c>
      <c r="D559" s="16" t="s">
        <v>266</v>
      </c>
      <c r="E559" s="26" t="s">
        <v>175</v>
      </c>
      <c r="F559" s="17" t="s">
        <v>540</v>
      </c>
      <c r="G559" s="15" t="s">
        <v>2265</v>
      </c>
      <c r="H559" s="15"/>
      <c r="I559" s="16" t="s">
        <v>174</v>
      </c>
      <c r="J559" s="18">
        <v>79017.899999999994</v>
      </c>
      <c r="K559" s="60">
        <v>15.160018000000001</v>
      </c>
      <c r="L559" s="54">
        <v>41.844535999999998</v>
      </c>
      <c r="M559" s="20" t="s">
        <v>216</v>
      </c>
      <c r="N559" s="14" t="s">
        <v>180</v>
      </c>
      <c r="O559" s="21" t="s">
        <v>181</v>
      </c>
      <c r="P559" s="22" t="s">
        <v>538</v>
      </c>
      <c r="Q559" s="61"/>
      <c r="R559" s="61"/>
      <c r="S559" s="61"/>
      <c r="T559" s="61"/>
      <c r="U559" s="62">
        <v>2002</v>
      </c>
      <c r="V559" s="24"/>
    </row>
    <row r="560" spans="1:22" ht="16.5">
      <c r="A560" s="37" t="s">
        <v>2266</v>
      </c>
      <c r="B560" s="37"/>
      <c r="C560" s="15" t="s">
        <v>2253</v>
      </c>
      <c r="D560" s="16" t="s">
        <v>266</v>
      </c>
      <c r="E560" s="26" t="s">
        <v>175</v>
      </c>
      <c r="F560" s="17" t="s">
        <v>540</v>
      </c>
      <c r="G560" s="15" t="s">
        <v>2267</v>
      </c>
      <c r="H560" s="15"/>
      <c r="I560" s="16" t="s">
        <v>174</v>
      </c>
      <c r="J560" s="18">
        <v>112587.6</v>
      </c>
      <c r="K560" s="60">
        <v>15.160503</v>
      </c>
      <c r="L560" s="54">
        <v>41.843871</v>
      </c>
      <c r="M560" s="20" t="s">
        <v>216</v>
      </c>
      <c r="N560" s="14" t="s">
        <v>180</v>
      </c>
      <c r="O560" s="21" t="s">
        <v>181</v>
      </c>
      <c r="P560" s="22" t="s">
        <v>538</v>
      </c>
      <c r="Q560" s="61"/>
      <c r="R560" s="61"/>
      <c r="S560" s="61"/>
      <c r="T560" s="61"/>
      <c r="U560" s="62">
        <v>2003</v>
      </c>
      <c r="V560" s="24"/>
    </row>
    <row r="561" spans="1:22" ht="49.5">
      <c r="A561" s="37" t="s">
        <v>2268</v>
      </c>
      <c r="B561" s="37"/>
      <c r="C561" s="15" t="s">
        <v>2253</v>
      </c>
      <c r="D561" s="16" t="s">
        <v>266</v>
      </c>
      <c r="E561" s="26" t="s">
        <v>175</v>
      </c>
      <c r="F561" s="17" t="s">
        <v>2269</v>
      </c>
      <c r="G561" s="15" t="s">
        <v>2270</v>
      </c>
      <c r="H561" s="15"/>
      <c r="I561" s="16" t="s">
        <v>174</v>
      </c>
      <c r="J561" s="18">
        <v>500000</v>
      </c>
      <c r="K561" s="60">
        <v>15.164617</v>
      </c>
      <c r="L561" s="54">
        <v>41.844383000000001</v>
      </c>
      <c r="M561" s="20" t="s">
        <v>179</v>
      </c>
      <c r="N561" s="14" t="s">
        <v>180</v>
      </c>
      <c r="O561" s="21" t="s">
        <v>181</v>
      </c>
      <c r="P561" s="52" t="s">
        <v>1780</v>
      </c>
      <c r="Q561" s="62">
        <v>261</v>
      </c>
      <c r="R561" s="62">
        <v>2005</v>
      </c>
      <c r="S561" s="61"/>
      <c r="T561" s="61"/>
      <c r="U561" s="62">
        <v>2005</v>
      </c>
      <c r="V561" s="24"/>
    </row>
    <row r="562" spans="1:22" ht="33">
      <c r="A562" s="37" t="s">
        <v>2271</v>
      </c>
      <c r="B562" s="37"/>
      <c r="C562" s="15" t="s">
        <v>2272</v>
      </c>
      <c r="D562" s="16" t="s">
        <v>174</v>
      </c>
      <c r="E562" s="26" t="s">
        <v>433</v>
      </c>
      <c r="F562" s="17" t="s">
        <v>2273</v>
      </c>
      <c r="G562" s="15" t="s">
        <v>2274</v>
      </c>
      <c r="H562" s="15" t="s">
        <v>2275</v>
      </c>
      <c r="I562" s="16" t="s">
        <v>174</v>
      </c>
      <c r="J562" s="18">
        <v>350000</v>
      </c>
      <c r="K562" s="54">
        <v>17.435113000000001</v>
      </c>
      <c r="L562" s="54">
        <v>40.766328999999999</v>
      </c>
      <c r="M562" s="20" t="s">
        <v>179</v>
      </c>
      <c r="N562" s="14" t="s">
        <v>180</v>
      </c>
      <c r="O562" s="21" t="s">
        <v>181</v>
      </c>
      <c r="P562" s="52" t="s">
        <v>1810</v>
      </c>
      <c r="Q562" s="67">
        <v>917</v>
      </c>
      <c r="R562" s="65">
        <v>39959</v>
      </c>
      <c r="S562" s="61"/>
      <c r="T562" s="61"/>
      <c r="U562" s="62">
        <v>2009</v>
      </c>
      <c r="V562" s="24"/>
    </row>
    <row r="563" spans="1:22" ht="66">
      <c r="A563" s="37" t="s">
        <v>2276</v>
      </c>
      <c r="B563" s="37"/>
      <c r="C563" s="15" t="s">
        <v>2277</v>
      </c>
      <c r="D563" s="16" t="s">
        <v>174</v>
      </c>
      <c r="E563" s="26" t="s">
        <v>175</v>
      </c>
      <c r="F563" s="17" t="s">
        <v>2278</v>
      </c>
      <c r="G563" s="15" t="s">
        <v>2279</v>
      </c>
      <c r="H563" s="15"/>
      <c r="I563" s="16" t="s">
        <v>174</v>
      </c>
      <c r="J563" s="18">
        <v>4400000</v>
      </c>
      <c r="K563" s="54">
        <v>15.656257</v>
      </c>
      <c r="L563" s="54">
        <v>41.416960000000003</v>
      </c>
      <c r="M563" s="20" t="s">
        <v>216</v>
      </c>
      <c r="N563" s="14" t="s">
        <v>180</v>
      </c>
      <c r="O563" s="21" t="s">
        <v>181</v>
      </c>
      <c r="P563" s="22" t="s">
        <v>2280</v>
      </c>
      <c r="Q563" s="62">
        <v>2147</v>
      </c>
      <c r="R563" s="65">
        <v>40127</v>
      </c>
      <c r="S563" s="61"/>
      <c r="T563" s="61"/>
      <c r="U563" s="62">
        <f>YEAR(R563)</f>
        <v>2009</v>
      </c>
      <c r="V563" s="61" t="s">
        <v>2281</v>
      </c>
    </row>
    <row r="564" spans="1:22" ht="38.25">
      <c r="A564" s="37" t="s">
        <v>2282</v>
      </c>
      <c r="B564" s="37"/>
      <c r="C564" s="15" t="s">
        <v>2283</v>
      </c>
      <c r="D564" s="16" t="s">
        <v>266</v>
      </c>
      <c r="E564" s="26" t="s">
        <v>205</v>
      </c>
      <c r="F564" s="17" t="s">
        <v>540</v>
      </c>
      <c r="G564" s="15" t="s">
        <v>2284</v>
      </c>
      <c r="H564" s="15"/>
      <c r="I564" s="16" t="s">
        <v>174</v>
      </c>
      <c r="J564" s="18">
        <v>6000000</v>
      </c>
      <c r="K564" s="54">
        <v>18.033816999999999</v>
      </c>
      <c r="L564" s="54">
        <v>40.177033000000002</v>
      </c>
      <c r="M564" s="20" t="s">
        <v>216</v>
      </c>
      <c r="N564" s="14" t="s">
        <v>180</v>
      </c>
      <c r="O564" s="21"/>
      <c r="P564" s="52" t="s">
        <v>1657</v>
      </c>
      <c r="Q564" s="62">
        <v>1081</v>
      </c>
      <c r="R564" s="62">
        <v>2007</v>
      </c>
      <c r="S564" s="62">
        <v>2018</v>
      </c>
      <c r="T564" s="62">
        <v>2007</v>
      </c>
      <c r="U564" s="62">
        <v>2007</v>
      </c>
      <c r="V564" s="61" t="s">
        <v>2285</v>
      </c>
    </row>
    <row r="565" spans="1:22" ht="38.25">
      <c r="A565" s="37" t="s">
        <v>2286</v>
      </c>
      <c r="B565" s="37"/>
      <c r="C565" s="15" t="s">
        <v>2287</v>
      </c>
      <c r="D565" s="16" t="s">
        <v>174</v>
      </c>
      <c r="E565" s="26" t="s">
        <v>433</v>
      </c>
      <c r="F565" s="17" t="s">
        <v>2288</v>
      </c>
      <c r="G565" s="15" t="s">
        <v>2289</v>
      </c>
      <c r="H565" s="15" t="s">
        <v>2290</v>
      </c>
      <c r="I565" s="16" t="s">
        <v>174</v>
      </c>
      <c r="J565" s="18">
        <v>500000</v>
      </c>
      <c r="K565" s="54">
        <v>17.759333000000002</v>
      </c>
      <c r="L565" s="54">
        <v>40.571032000000002</v>
      </c>
      <c r="M565" s="20" t="s">
        <v>216</v>
      </c>
      <c r="N565" s="14" t="s">
        <v>180</v>
      </c>
      <c r="O565" s="21" t="s">
        <v>181</v>
      </c>
      <c r="P565" s="52" t="s">
        <v>1872</v>
      </c>
      <c r="Q565" s="62">
        <v>1081</v>
      </c>
      <c r="R565" s="62">
        <v>2007</v>
      </c>
      <c r="S565" s="61"/>
      <c r="T565" s="61"/>
      <c r="U565" s="62">
        <v>2007</v>
      </c>
      <c r="V565" s="24"/>
    </row>
    <row r="566" spans="1:22" ht="38.25">
      <c r="A566" s="37" t="s">
        <v>2291</v>
      </c>
      <c r="B566" s="37"/>
      <c r="C566" s="15" t="s">
        <v>2292</v>
      </c>
      <c r="D566" s="16" t="s">
        <v>174</v>
      </c>
      <c r="E566" s="26" t="s">
        <v>433</v>
      </c>
      <c r="F566" s="17" t="s">
        <v>2293</v>
      </c>
      <c r="G566" s="15" t="s">
        <v>2294</v>
      </c>
      <c r="H566" s="15" t="s">
        <v>2295</v>
      </c>
      <c r="I566" s="16" t="s">
        <v>174</v>
      </c>
      <c r="J566" s="18">
        <v>1800000</v>
      </c>
      <c r="K566" s="54">
        <v>18.009101000000001</v>
      </c>
      <c r="L566" s="54">
        <v>40.489190000000001</v>
      </c>
      <c r="M566" s="20" t="s">
        <v>216</v>
      </c>
      <c r="N566" s="37" t="s">
        <v>320</v>
      </c>
      <c r="O566" s="21" t="s">
        <v>320</v>
      </c>
      <c r="P566" s="52" t="s">
        <v>1759</v>
      </c>
      <c r="Q566" s="62">
        <v>520</v>
      </c>
      <c r="R566" s="65">
        <v>40232</v>
      </c>
      <c r="S566" s="61"/>
      <c r="T566" s="61"/>
      <c r="U566" s="62">
        <f>YEAR(R566)</f>
        <v>2010</v>
      </c>
      <c r="V566" s="16" t="s">
        <v>2296</v>
      </c>
    </row>
    <row r="567" spans="1:22" ht="51">
      <c r="A567" s="37" t="s">
        <v>2297</v>
      </c>
      <c r="B567" s="37"/>
      <c r="C567" s="15" t="s">
        <v>2298</v>
      </c>
      <c r="D567" s="16" t="s">
        <v>266</v>
      </c>
      <c r="E567" s="26" t="s">
        <v>433</v>
      </c>
      <c r="F567" s="17" t="s">
        <v>2299</v>
      </c>
      <c r="G567" s="15" t="s">
        <v>2300</v>
      </c>
      <c r="H567" s="15" t="s">
        <v>2301</v>
      </c>
      <c r="I567" s="16" t="s">
        <v>174</v>
      </c>
      <c r="J567" s="18">
        <v>500000</v>
      </c>
      <c r="K567" s="54">
        <v>17.590164999999999</v>
      </c>
      <c r="L567" s="54">
        <v>40.776600999999999</v>
      </c>
      <c r="M567" s="20" t="s">
        <v>216</v>
      </c>
      <c r="N567" s="14" t="s">
        <v>180</v>
      </c>
      <c r="O567" s="21" t="s">
        <v>181</v>
      </c>
      <c r="P567" s="22" t="s">
        <v>892</v>
      </c>
      <c r="Q567" s="62">
        <v>2372</v>
      </c>
      <c r="R567" s="65">
        <v>40148</v>
      </c>
      <c r="S567" s="61"/>
      <c r="T567" s="61"/>
      <c r="U567" s="62">
        <f>YEAR(R567)</f>
        <v>2009</v>
      </c>
      <c r="V567" s="24"/>
    </row>
    <row r="568" spans="1:22" ht="38.25">
      <c r="A568" s="37" t="s">
        <v>2302</v>
      </c>
      <c r="B568" s="37"/>
      <c r="C568" s="15" t="s">
        <v>2303</v>
      </c>
      <c r="D568" s="16" t="s">
        <v>174</v>
      </c>
      <c r="E568" s="26" t="s">
        <v>175</v>
      </c>
      <c r="F568" s="17" t="s">
        <v>2304</v>
      </c>
      <c r="G568" s="15" t="s">
        <v>2305</v>
      </c>
      <c r="H568" s="15" t="s">
        <v>2306</v>
      </c>
      <c r="I568" s="16" t="s">
        <v>174</v>
      </c>
      <c r="J568" s="18">
        <v>500000</v>
      </c>
      <c r="K568" s="54">
        <v>16.004498000000002</v>
      </c>
      <c r="L568" s="54">
        <v>41.920090000000002</v>
      </c>
      <c r="M568" s="20" t="s">
        <v>216</v>
      </c>
      <c r="N568" s="14" t="s">
        <v>180</v>
      </c>
      <c r="O568" s="21" t="s">
        <v>181</v>
      </c>
      <c r="P568" s="52" t="s">
        <v>1810</v>
      </c>
      <c r="Q568" s="67">
        <v>917</v>
      </c>
      <c r="R568" s="65">
        <v>39959</v>
      </c>
      <c r="S568" s="61"/>
      <c r="T568" s="61"/>
      <c r="U568" s="62">
        <v>2009</v>
      </c>
      <c r="V568" s="24"/>
    </row>
    <row r="569" spans="1:22" ht="38.25">
      <c r="A569" s="37" t="s">
        <v>2307</v>
      </c>
      <c r="B569" s="37"/>
      <c r="C569" s="15" t="s">
        <v>2308</v>
      </c>
      <c r="D569" s="16" t="s">
        <v>266</v>
      </c>
      <c r="E569" s="26" t="s">
        <v>175</v>
      </c>
      <c r="F569" s="17" t="s">
        <v>2309</v>
      </c>
      <c r="G569" s="15" t="s">
        <v>2310</v>
      </c>
      <c r="H569" s="15" t="s">
        <v>2311</v>
      </c>
      <c r="I569" s="16" t="s">
        <v>174</v>
      </c>
      <c r="J569" s="18">
        <v>1000000</v>
      </c>
      <c r="K569" s="54">
        <v>16.118563000000002</v>
      </c>
      <c r="L569" s="54">
        <v>41.736646</v>
      </c>
      <c r="M569" s="20" t="s">
        <v>216</v>
      </c>
      <c r="N569" s="14" t="s">
        <v>180</v>
      </c>
      <c r="O569" s="21" t="s">
        <v>181</v>
      </c>
      <c r="P569" s="52" t="s">
        <v>1759</v>
      </c>
      <c r="Q569" s="62">
        <v>520</v>
      </c>
      <c r="R569" s="65">
        <v>40232</v>
      </c>
      <c r="S569" s="61"/>
      <c r="T569" s="61"/>
      <c r="U569" s="62">
        <f>YEAR(R569)</f>
        <v>2010</v>
      </c>
      <c r="V569" s="24"/>
    </row>
    <row r="570" spans="1:22" ht="33">
      <c r="A570" s="37" t="s">
        <v>2312</v>
      </c>
      <c r="B570" s="37"/>
      <c r="C570" s="15" t="s">
        <v>2308</v>
      </c>
      <c r="D570" s="16" t="s">
        <v>174</v>
      </c>
      <c r="E570" s="26" t="s">
        <v>175</v>
      </c>
      <c r="F570" s="17" t="s">
        <v>2313</v>
      </c>
      <c r="G570" s="15" t="s">
        <v>2314</v>
      </c>
      <c r="H570" s="15" t="s">
        <v>2315</v>
      </c>
      <c r="I570" s="16" t="s">
        <v>174</v>
      </c>
      <c r="J570" s="18">
        <v>280000</v>
      </c>
      <c r="K570" s="54">
        <v>16.007555</v>
      </c>
      <c r="L570" s="54">
        <v>41.928320999999997</v>
      </c>
      <c r="M570" s="20" t="s">
        <v>216</v>
      </c>
      <c r="N570" s="14" t="s">
        <v>180</v>
      </c>
      <c r="O570" s="21" t="s">
        <v>181</v>
      </c>
      <c r="P570" s="52" t="s">
        <v>1810</v>
      </c>
      <c r="Q570" s="67">
        <v>917</v>
      </c>
      <c r="R570" s="65">
        <v>39959</v>
      </c>
      <c r="S570" s="61"/>
      <c r="T570" s="61"/>
      <c r="U570" s="62">
        <v>2009</v>
      </c>
      <c r="V570" s="24"/>
    </row>
    <row r="571" spans="1:22" ht="38.25">
      <c r="A571" s="37" t="s">
        <v>2316</v>
      </c>
      <c r="B571" s="37"/>
      <c r="C571" s="15" t="s">
        <v>2317</v>
      </c>
      <c r="D571" s="16" t="s">
        <v>174</v>
      </c>
      <c r="E571" s="26" t="s">
        <v>272</v>
      </c>
      <c r="F571" s="17" t="s">
        <v>2318</v>
      </c>
      <c r="G571" s="15" t="s">
        <v>2319</v>
      </c>
      <c r="H571" s="15" t="s">
        <v>2320</v>
      </c>
      <c r="I571" s="16" t="s">
        <v>174</v>
      </c>
      <c r="J571" s="18">
        <v>750000</v>
      </c>
      <c r="K571" s="54">
        <v>16.059184999999999</v>
      </c>
      <c r="L571" s="54">
        <v>41.238892</v>
      </c>
      <c r="M571" s="20" t="s">
        <v>216</v>
      </c>
      <c r="N571" s="14" t="s">
        <v>180</v>
      </c>
      <c r="O571" s="21" t="s">
        <v>181</v>
      </c>
      <c r="P571" s="52" t="s">
        <v>1872</v>
      </c>
      <c r="Q571" s="62">
        <v>1081</v>
      </c>
      <c r="R571" s="62">
        <v>2007</v>
      </c>
      <c r="S571" s="61"/>
      <c r="T571" s="61"/>
      <c r="U571" s="62">
        <v>2007</v>
      </c>
      <c r="V571" s="24"/>
    </row>
    <row r="572" spans="1:22" ht="16.5">
      <c r="A572" s="37" t="s">
        <v>2321</v>
      </c>
      <c r="B572" s="37"/>
      <c r="C572" s="15" t="s">
        <v>2322</v>
      </c>
      <c r="D572" s="16" t="s">
        <v>174</v>
      </c>
      <c r="E572" s="26" t="s">
        <v>205</v>
      </c>
      <c r="F572" s="17" t="s">
        <v>540</v>
      </c>
      <c r="G572" s="15" t="s">
        <v>2323</v>
      </c>
      <c r="H572" s="15"/>
      <c r="I572" s="16" t="s">
        <v>174</v>
      </c>
      <c r="J572" s="18">
        <v>650000</v>
      </c>
      <c r="K572" s="54">
        <v>18.051718000000001</v>
      </c>
      <c r="L572" s="54">
        <v>40.270432999999997</v>
      </c>
      <c r="M572" s="20" t="s">
        <v>216</v>
      </c>
      <c r="N572" s="14" t="s">
        <v>180</v>
      </c>
      <c r="O572" s="21"/>
      <c r="P572" s="52" t="s">
        <v>1792</v>
      </c>
      <c r="Q572" s="62">
        <v>232</v>
      </c>
      <c r="R572" s="62">
        <v>2008</v>
      </c>
      <c r="S572" s="61"/>
      <c r="T572" s="61"/>
      <c r="U572" s="62">
        <v>2008</v>
      </c>
      <c r="V572" s="24"/>
    </row>
    <row r="573" spans="1:22" ht="25.5">
      <c r="A573" s="37" t="s">
        <v>2324</v>
      </c>
      <c r="B573" s="37"/>
      <c r="C573" s="15" t="s">
        <v>2325</v>
      </c>
      <c r="D573" s="16" t="s">
        <v>174</v>
      </c>
      <c r="E573" s="26" t="s">
        <v>213</v>
      </c>
      <c r="F573" s="17" t="s">
        <v>2326</v>
      </c>
      <c r="G573" s="15" t="s">
        <v>2327</v>
      </c>
      <c r="H573" s="15" t="s">
        <v>2328</v>
      </c>
      <c r="I573" s="16" t="s">
        <v>174</v>
      </c>
      <c r="J573" s="18">
        <v>1500000</v>
      </c>
      <c r="K573" s="54">
        <v>16.424423999999998</v>
      </c>
      <c r="L573" s="54">
        <v>41.154725999999997</v>
      </c>
      <c r="M573" s="20" t="s">
        <v>216</v>
      </c>
      <c r="N573" s="14" t="s">
        <v>180</v>
      </c>
      <c r="O573" s="21" t="s">
        <v>181</v>
      </c>
      <c r="P573" s="52" t="s">
        <v>1872</v>
      </c>
      <c r="Q573" s="62">
        <v>1081</v>
      </c>
      <c r="R573" s="62">
        <v>2007</v>
      </c>
      <c r="S573" s="61"/>
      <c r="T573" s="61"/>
      <c r="U573" s="62">
        <v>2007</v>
      </c>
      <c r="V573" s="24"/>
    </row>
    <row r="574" spans="1:22" ht="38.25">
      <c r="A574" s="37" t="s">
        <v>2329</v>
      </c>
      <c r="B574" s="37"/>
      <c r="C574" s="15" t="s">
        <v>2330</v>
      </c>
      <c r="D574" s="16" t="s">
        <v>266</v>
      </c>
      <c r="E574" s="26" t="s">
        <v>205</v>
      </c>
      <c r="F574" s="17" t="s">
        <v>2331</v>
      </c>
      <c r="G574" s="15" t="s">
        <v>2332</v>
      </c>
      <c r="H574" s="15" t="s">
        <v>2333</v>
      </c>
      <c r="I574" s="16" t="s">
        <v>174</v>
      </c>
      <c r="J574" s="18">
        <v>300000</v>
      </c>
      <c r="K574" s="54">
        <v>18.368977999999998</v>
      </c>
      <c r="L574" s="54">
        <v>39.888280000000002</v>
      </c>
      <c r="M574" s="20" t="s">
        <v>179</v>
      </c>
      <c r="N574" s="14" t="s">
        <v>180</v>
      </c>
      <c r="O574" s="21" t="s">
        <v>181</v>
      </c>
      <c r="P574" s="52" t="s">
        <v>2334</v>
      </c>
      <c r="Q574" s="62">
        <v>2018</v>
      </c>
      <c r="R574" s="62">
        <v>2007</v>
      </c>
      <c r="S574" s="61"/>
      <c r="T574" s="61"/>
      <c r="U574" s="62">
        <v>2007</v>
      </c>
      <c r="V574" s="24"/>
    </row>
    <row r="575" spans="1:22" ht="49.5">
      <c r="A575" s="37" t="s">
        <v>2335</v>
      </c>
      <c r="B575" s="37"/>
      <c r="C575" s="15" t="s">
        <v>2336</v>
      </c>
      <c r="D575" s="16" t="s">
        <v>174</v>
      </c>
      <c r="E575" s="26" t="s">
        <v>175</v>
      </c>
      <c r="F575" s="17" t="s">
        <v>540</v>
      </c>
      <c r="G575" s="15" t="s">
        <v>2337</v>
      </c>
      <c r="H575" s="15"/>
      <c r="I575" s="16" t="s">
        <v>174</v>
      </c>
      <c r="J575" s="18">
        <v>516456.9</v>
      </c>
      <c r="K575" s="54">
        <v>15.386763</v>
      </c>
      <c r="L575" s="54">
        <v>41.223230999999998</v>
      </c>
      <c r="M575" s="20" t="s">
        <v>179</v>
      </c>
      <c r="N575" s="14" t="s">
        <v>180</v>
      </c>
      <c r="O575" s="21" t="s">
        <v>181</v>
      </c>
      <c r="P575" s="52" t="s">
        <v>1737</v>
      </c>
      <c r="Q575" s="62">
        <v>1492</v>
      </c>
      <c r="R575" s="65">
        <v>36460</v>
      </c>
      <c r="S575" s="61"/>
      <c r="T575" s="61"/>
      <c r="U575" s="62">
        <f>YEAR(R575)</f>
        <v>1999</v>
      </c>
      <c r="V575" s="24"/>
    </row>
    <row r="576" spans="1:22" ht="25.5">
      <c r="A576" s="37" t="s">
        <v>2338</v>
      </c>
      <c r="B576" s="37"/>
      <c r="C576" s="15" t="s">
        <v>2336</v>
      </c>
      <c r="D576" s="16" t="s">
        <v>174</v>
      </c>
      <c r="E576" s="26" t="s">
        <v>175</v>
      </c>
      <c r="F576" s="17" t="s">
        <v>2339</v>
      </c>
      <c r="G576" s="15" t="s">
        <v>2340</v>
      </c>
      <c r="H576" s="15"/>
      <c r="I576" s="16" t="s">
        <v>174</v>
      </c>
      <c r="J576" s="18">
        <v>289215.86</v>
      </c>
      <c r="K576" s="54">
        <v>15.395020000000001</v>
      </c>
      <c r="L576" s="54">
        <v>41.203493999999999</v>
      </c>
      <c r="M576" s="20" t="s">
        <v>179</v>
      </c>
      <c r="N576" s="14" t="s">
        <v>180</v>
      </c>
      <c r="O576" s="21" t="s">
        <v>181</v>
      </c>
      <c r="P576" s="22" t="s">
        <v>538</v>
      </c>
      <c r="Q576" s="61"/>
      <c r="R576" s="61"/>
      <c r="S576" s="61"/>
      <c r="T576" s="61"/>
      <c r="U576" s="62">
        <v>2003</v>
      </c>
      <c r="V576" s="24"/>
    </row>
    <row r="577" spans="1:22" ht="16.5">
      <c r="A577" s="37" t="s">
        <v>2341</v>
      </c>
      <c r="B577" s="37"/>
      <c r="C577" s="15" t="s">
        <v>2336</v>
      </c>
      <c r="D577" s="16" t="s">
        <v>174</v>
      </c>
      <c r="E577" s="26" t="s">
        <v>175</v>
      </c>
      <c r="F577" s="17" t="s">
        <v>540</v>
      </c>
      <c r="G577" s="15" t="s">
        <v>2342</v>
      </c>
      <c r="H577" s="15"/>
      <c r="I577" s="16" t="s">
        <v>174</v>
      </c>
      <c r="J577" s="18">
        <v>1549370.7</v>
      </c>
      <c r="K577" s="54">
        <v>15.386619</v>
      </c>
      <c r="L577" s="54">
        <v>41.223109999999998</v>
      </c>
      <c r="M577" s="20" t="s">
        <v>179</v>
      </c>
      <c r="N577" s="14" t="s">
        <v>180</v>
      </c>
      <c r="O577" s="21" t="s">
        <v>181</v>
      </c>
      <c r="P577" s="22" t="s">
        <v>538</v>
      </c>
      <c r="Q577" s="61"/>
      <c r="R577" s="61"/>
      <c r="S577" s="61"/>
      <c r="T577" s="61"/>
      <c r="U577" s="62">
        <v>2003</v>
      </c>
      <c r="V577" s="24"/>
    </row>
    <row r="578" spans="1:22" ht="16.5">
      <c r="A578" s="37" t="s">
        <v>2343</v>
      </c>
      <c r="B578" s="37"/>
      <c r="C578" s="15" t="s">
        <v>2336</v>
      </c>
      <c r="D578" s="16" t="s">
        <v>174</v>
      </c>
      <c r="E578" s="26" t="s">
        <v>175</v>
      </c>
      <c r="F578" s="17" t="s">
        <v>540</v>
      </c>
      <c r="G578" s="15" t="s">
        <v>2344</v>
      </c>
      <c r="H578" s="15"/>
      <c r="I578" s="16" t="s">
        <v>174</v>
      </c>
      <c r="J578" s="18">
        <v>774685.35</v>
      </c>
      <c r="K578" s="54">
        <v>15.384556999999999</v>
      </c>
      <c r="L578" s="54">
        <v>41.220056999999997</v>
      </c>
      <c r="M578" s="20" t="s">
        <v>216</v>
      </c>
      <c r="N578" s="14" t="s">
        <v>180</v>
      </c>
      <c r="O578" s="21" t="s">
        <v>181</v>
      </c>
      <c r="P578" s="22" t="s">
        <v>538</v>
      </c>
      <c r="Q578" s="61"/>
      <c r="R578" s="61"/>
      <c r="S578" s="61"/>
      <c r="T578" s="61"/>
      <c r="U578" s="62">
        <v>2003</v>
      </c>
      <c r="V578" s="24"/>
    </row>
    <row r="579" spans="1:22" ht="25.5">
      <c r="A579" s="37" t="s">
        <v>2345</v>
      </c>
      <c r="B579" s="37"/>
      <c r="C579" s="15" t="s">
        <v>2336</v>
      </c>
      <c r="D579" s="16" t="s">
        <v>174</v>
      </c>
      <c r="E579" s="26" t="s">
        <v>175</v>
      </c>
      <c r="F579" s="17" t="s">
        <v>2346</v>
      </c>
      <c r="G579" s="15" t="s">
        <v>2347</v>
      </c>
      <c r="H579" s="15"/>
      <c r="I579" s="16" t="s">
        <v>174</v>
      </c>
      <c r="J579" s="18">
        <v>750000</v>
      </c>
      <c r="K579" s="54">
        <v>15.388370999999999</v>
      </c>
      <c r="L579" s="54">
        <v>41.226236</v>
      </c>
      <c r="M579" s="20" t="s">
        <v>179</v>
      </c>
      <c r="N579" s="14" t="s">
        <v>180</v>
      </c>
      <c r="O579" s="21" t="s">
        <v>181</v>
      </c>
      <c r="P579" s="52" t="s">
        <v>1751</v>
      </c>
      <c r="Q579" s="62">
        <v>741</v>
      </c>
      <c r="R579" s="62">
        <v>2005</v>
      </c>
      <c r="S579" s="61"/>
      <c r="T579" s="61"/>
      <c r="U579" s="62">
        <v>2005</v>
      </c>
      <c r="V579" s="24"/>
    </row>
    <row r="580" spans="1:22" ht="16.5">
      <c r="A580" s="37" t="s">
        <v>2348</v>
      </c>
      <c r="B580" s="37"/>
      <c r="C580" s="15" t="s">
        <v>2336</v>
      </c>
      <c r="D580" s="16" t="s">
        <v>174</v>
      </c>
      <c r="E580" s="26" t="s">
        <v>175</v>
      </c>
      <c r="F580" s="17" t="s">
        <v>2349</v>
      </c>
      <c r="G580" s="15" t="s">
        <v>2350</v>
      </c>
      <c r="H580" s="15"/>
      <c r="I580" s="16" t="s">
        <v>174</v>
      </c>
      <c r="J580" s="18">
        <v>1032913.8</v>
      </c>
      <c r="K580" s="54">
        <v>15.387605000000001</v>
      </c>
      <c r="L580" s="54">
        <v>41.223337999999998</v>
      </c>
      <c r="M580" s="20" t="s">
        <v>179</v>
      </c>
      <c r="N580" s="14" t="s">
        <v>180</v>
      </c>
      <c r="O580" s="21" t="s">
        <v>181</v>
      </c>
      <c r="P580" s="52" t="s">
        <v>1751</v>
      </c>
      <c r="Q580" s="62">
        <v>741</v>
      </c>
      <c r="R580" s="62">
        <v>2005</v>
      </c>
      <c r="S580" s="61"/>
      <c r="T580" s="61"/>
      <c r="U580" s="62">
        <v>2005</v>
      </c>
      <c r="V580" s="24"/>
    </row>
    <row r="581" spans="1:22" ht="16.5">
      <c r="A581" s="37" t="s">
        <v>2351</v>
      </c>
      <c r="B581" s="37"/>
      <c r="C581" s="15" t="s">
        <v>2336</v>
      </c>
      <c r="D581" s="16" t="s">
        <v>174</v>
      </c>
      <c r="E581" s="26" t="s">
        <v>175</v>
      </c>
      <c r="F581" s="17" t="s">
        <v>2352</v>
      </c>
      <c r="G581" s="15" t="s">
        <v>2353</v>
      </c>
      <c r="H581" s="15"/>
      <c r="I581" s="16" t="s">
        <v>174</v>
      </c>
      <c r="J581" s="18">
        <v>774685.35</v>
      </c>
      <c r="K581" s="54">
        <v>15.387539</v>
      </c>
      <c r="L581" s="54">
        <v>41.224696000000002</v>
      </c>
      <c r="M581" s="20" t="s">
        <v>179</v>
      </c>
      <c r="N581" s="14" t="s">
        <v>180</v>
      </c>
      <c r="O581" s="21" t="s">
        <v>181</v>
      </c>
      <c r="P581" s="52" t="s">
        <v>1751</v>
      </c>
      <c r="Q581" s="62">
        <v>741</v>
      </c>
      <c r="R581" s="62">
        <v>2005</v>
      </c>
      <c r="S581" s="61"/>
      <c r="T581" s="61"/>
      <c r="U581" s="62">
        <v>2005</v>
      </c>
      <c r="V581" s="24"/>
    </row>
    <row r="582" spans="1:22" ht="25.5">
      <c r="A582" s="37" t="s">
        <v>2354</v>
      </c>
      <c r="B582" s="37"/>
      <c r="C582" s="15" t="s">
        <v>2336</v>
      </c>
      <c r="D582" s="16" t="s">
        <v>174</v>
      </c>
      <c r="E582" s="26" t="s">
        <v>175</v>
      </c>
      <c r="F582" s="17" t="s">
        <v>2355</v>
      </c>
      <c r="G582" s="15" t="s">
        <v>2356</v>
      </c>
      <c r="H582" s="15"/>
      <c r="I582" s="16" t="s">
        <v>174</v>
      </c>
      <c r="J582" s="18">
        <v>700000</v>
      </c>
      <c r="K582" s="54">
        <v>15.387</v>
      </c>
      <c r="L582" s="54">
        <v>41.223666000000001</v>
      </c>
      <c r="M582" s="20" t="s">
        <v>179</v>
      </c>
      <c r="N582" s="14" t="s">
        <v>180</v>
      </c>
      <c r="O582" s="21" t="s">
        <v>181</v>
      </c>
      <c r="P582" s="52" t="s">
        <v>1783</v>
      </c>
      <c r="Q582" s="62">
        <v>1607</v>
      </c>
      <c r="R582" s="65">
        <v>39013</v>
      </c>
      <c r="S582" s="61"/>
      <c r="T582" s="61"/>
      <c r="U582" s="62">
        <f>YEAR(R582)</f>
        <v>2006</v>
      </c>
      <c r="V582" s="24"/>
    </row>
    <row r="583" spans="1:22" ht="25.5">
      <c r="A583" s="59" t="s">
        <v>2357</v>
      </c>
      <c r="B583" s="37"/>
      <c r="C583" s="15" t="s">
        <v>2336</v>
      </c>
      <c r="D583" s="16" t="s">
        <v>174</v>
      </c>
      <c r="E583" s="26" t="s">
        <v>175</v>
      </c>
      <c r="F583" s="17" t="s">
        <v>540</v>
      </c>
      <c r="G583" s="15" t="s">
        <v>2358</v>
      </c>
      <c r="H583" s="15"/>
      <c r="I583" s="16" t="s">
        <v>174</v>
      </c>
      <c r="J583" s="18">
        <v>3500000</v>
      </c>
      <c r="K583" s="54">
        <v>15.388590000000001</v>
      </c>
      <c r="L583" s="54">
        <v>41.222375</v>
      </c>
      <c r="M583" s="20" t="s">
        <v>179</v>
      </c>
      <c r="N583" s="37" t="s">
        <v>320</v>
      </c>
      <c r="O583" s="21" t="s">
        <v>320</v>
      </c>
      <c r="P583" s="22" t="s">
        <v>199</v>
      </c>
      <c r="Q583" s="61"/>
      <c r="R583" s="61"/>
      <c r="S583" s="61"/>
      <c r="T583" s="61"/>
      <c r="U583" s="62">
        <v>2010</v>
      </c>
      <c r="V583" s="29" t="s">
        <v>320</v>
      </c>
    </row>
    <row r="584" spans="1:22" ht="25.5">
      <c r="A584" s="37" t="s">
        <v>2359</v>
      </c>
      <c r="B584" s="37"/>
      <c r="C584" s="15" t="s">
        <v>2360</v>
      </c>
      <c r="D584" s="16" t="s">
        <v>266</v>
      </c>
      <c r="E584" s="26" t="s">
        <v>205</v>
      </c>
      <c r="F584" s="17" t="s">
        <v>2361</v>
      </c>
      <c r="G584" s="15" t="s">
        <v>2362</v>
      </c>
      <c r="H584" s="15"/>
      <c r="I584" s="16" t="s">
        <v>266</v>
      </c>
      <c r="J584" s="18">
        <v>361519.83</v>
      </c>
      <c r="K584" s="54">
        <v>18.413153000000001</v>
      </c>
      <c r="L584" s="54">
        <v>39.985432000000003</v>
      </c>
      <c r="M584" s="20" t="s">
        <v>179</v>
      </c>
      <c r="N584" s="14" t="s">
        <v>180</v>
      </c>
      <c r="O584" s="21" t="s">
        <v>181</v>
      </c>
      <c r="P584" s="22" t="s">
        <v>538</v>
      </c>
      <c r="Q584" s="61"/>
      <c r="R584" s="61"/>
      <c r="S584" s="61"/>
      <c r="T584" s="61"/>
      <c r="U584" s="62">
        <v>2003</v>
      </c>
      <c r="V584" s="24"/>
    </row>
    <row r="585" spans="1:22" ht="82.5">
      <c r="A585" s="37" t="s">
        <v>2363</v>
      </c>
      <c r="B585" s="37"/>
      <c r="C585" s="15" t="s">
        <v>2360</v>
      </c>
      <c r="D585" s="16" t="s">
        <v>266</v>
      </c>
      <c r="E585" s="26" t="s">
        <v>205</v>
      </c>
      <c r="F585" s="17" t="s">
        <v>540</v>
      </c>
      <c r="G585" s="15" t="s">
        <v>2364</v>
      </c>
      <c r="H585" s="15"/>
      <c r="I585" s="16" t="s">
        <v>266</v>
      </c>
      <c r="J585" s="18">
        <v>1100000</v>
      </c>
      <c r="K585" s="54">
        <v>18.413295000000002</v>
      </c>
      <c r="L585" s="54">
        <v>39.986241999999997</v>
      </c>
      <c r="M585" s="20" t="s">
        <v>1044</v>
      </c>
      <c r="N585" s="14" t="s">
        <v>180</v>
      </c>
      <c r="O585" s="21"/>
      <c r="P585" s="52" t="s">
        <v>2365</v>
      </c>
      <c r="Q585" s="62">
        <v>199</v>
      </c>
      <c r="R585" s="65">
        <v>39869</v>
      </c>
      <c r="S585" s="62">
        <v>2372</v>
      </c>
      <c r="T585" s="65">
        <v>40148</v>
      </c>
      <c r="U585" s="62">
        <v>2009</v>
      </c>
      <c r="V585" s="61" t="s">
        <v>2366</v>
      </c>
    </row>
    <row r="586" spans="1:22" ht="16.5">
      <c r="A586" s="37" t="s">
        <v>2367</v>
      </c>
      <c r="B586" s="37"/>
      <c r="C586" s="15" t="s">
        <v>2368</v>
      </c>
      <c r="D586" s="16" t="s">
        <v>174</v>
      </c>
      <c r="E586" s="26" t="s">
        <v>175</v>
      </c>
      <c r="F586" s="17" t="s">
        <v>540</v>
      </c>
      <c r="G586" s="15" t="s">
        <v>2369</v>
      </c>
      <c r="H586" s="15"/>
      <c r="I586" s="16" t="s">
        <v>174</v>
      </c>
      <c r="J586" s="18">
        <v>877976.73</v>
      </c>
      <c r="K586" s="54">
        <v>15.160364</v>
      </c>
      <c r="L586" s="54">
        <v>41.326524999999997</v>
      </c>
      <c r="M586" s="20" t="s">
        <v>179</v>
      </c>
      <c r="N586" s="14" t="s">
        <v>180</v>
      </c>
      <c r="O586" s="21" t="s">
        <v>181</v>
      </c>
      <c r="P586" s="52" t="s">
        <v>1730</v>
      </c>
      <c r="Q586" s="61"/>
      <c r="R586" s="61"/>
      <c r="S586" s="61"/>
      <c r="T586" s="61"/>
      <c r="U586" s="62">
        <v>2000</v>
      </c>
      <c r="V586" s="24"/>
    </row>
    <row r="587" spans="1:22" ht="25.5">
      <c r="A587" s="37" t="s">
        <v>2370</v>
      </c>
      <c r="B587" s="37"/>
      <c r="C587" s="15" t="s">
        <v>2368</v>
      </c>
      <c r="D587" s="16" t="s">
        <v>174</v>
      </c>
      <c r="E587" s="26" t="s">
        <v>175</v>
      </c>
      <c r="F587" s="17" t="s">
        <v>2371</v>
      </c>
      <c r="G587" s="15" t="s">
        <v>2372</v>
      </c>
      <c r="H587" s="15"/>
      <c r="I587" s="16" t="s">
        <v>174</v>
      </c>
      <c r="J587" s="18">
        <v>1549370.7</v>
      </c>
      <c r="K587" s="54">
        <v>15.163411</v>
      </c>
      <c r="L587" s="54">
        <v>41.323476999999997</v>
      </c>
      <c r="M587" s="20" t="s">
        <v>179</v>
      </c>
      <c r="N587" s="14" t="s">
        <v>180</v>
      </c>
      <c r="O587" s="21" t="s">
        <v>181</v>
      </c>
      <c r="P587" s="52" t="s">
        <v>1730</v>
      </c>
      <c r="Q587" s="61"/>
      <c r="R587" s="61"/>
      <c r="S587" s="61"/>
      <c r="T587" s="61"/>
      <c r="U587" s="62">
        <v>2000</v>
      </c>
      <c r="V587" s="24"/>
    </row>
    <row r="588" spans="1:22" ht="49.5">
      <c r="A588" s="37" t="s">
        <v>2373</v>
      </c>
      <c r="B588" s="37"/>
      <c r="C588" s="15" t="s">
        <v>2368</v>
      </c>
      <c r="D588" s="16" t="s">
        <v>174</v>
      </c>
      <c r="E588" s="26" t="s">
        <v>175</v>
      </c>
      <c r="F588" s="17" t="s">
        <v>2374</v>
      </c>
      <c r="G588" s="15" t="s">
        <v>2375</v>
      </c>
      <c r="H588" s="15"/>
      <c r="I588" s="16" t="s">
        <v>174</v>
      </c>
      <c r="J588" s="18">
        <v>416165.52</v>
      </c>
      <c r="K588" s="54">
        <v>15.160138</v>
      </c>
      <c r="L588" s="54">
        <v>41.326205000000002</v>
      </c>
      <c r="M588" s="20" t="s">
        <v>179</v>
      </c>
      <c r="N588" s="14" t="s">
        <v>180</v>
      </c>
      <c r="O588" s="21" t="s">
        <v>181</v>
      </c>
      <c r="P588" s="52" t="s">
        <v>1737</v>
      </c>
      <c r="Q588" s="62">
        <v>1492</v>
      </c>
      <c r="R588" s="65">
        <v>36460</v>
      </c>
      <c r="S588" s="61"/>
      <c r="T588" s="61"/>
      <c r="U588" s="62">
        <f>YEAR(R588)</f>
        <v>1999</v>
      </c>
      <c r="V588" s="24"/>
    </row>
    <row r="589" spans="1:22" ht="16.5">
      <c r="A589" s="37" t="s">
        <v>2376</v>
      </c>
      <c r="B589" s="37"/>
      <c r="C589" s="15" t="s">
        <v>2368</v>
      </c>
      <c r="D589" s="16" t="s">
        <v>174</v>
      </c>
      <c r="E589" s="26" t="s">
        <v>175</v>
      </c>
      <c r="F589" s="17" t="s">
        <v>2371</v>
      </c>
      <c r="G589" s="15" t="s">
        <v>2377</v>
      </c>
      <c r="H589" s="15"/>
      <c r="I589" s="16" t="s">
        <v>174</v>
      </c>
      <c r="J589" s="18">
        <v>1032913.8</v>
      </c>
      <c r="K589" s="54">
        <v>15.163506</v>
      </c>
      <c r="L589" s="54">
        <v>41.323456999999998</v>
      </c>
      <c r="M589" s="20" t="s">
        <v>179</v>
      </c>
      <c r="N589" s="14" t="s">
        <v>180</v>
      </c>
      <c r="O589" s="21" t="s">
        <v>181</v>
      </c>
      <c r="P589" s="22" t="s">
        <v>538</v>
      </c>
      <c r="Q589" s="61"/>
      <c r="R589" s="61"/>
      <c r="S589" s="61"/>
      <c r="T589" s="61"/>
      <c r="U589" s="62">
        <v>2002</v>
      </c>
      <c r="V589" s="24"/>
    </row>
    <row r="590" spans="1:22" ht="16.5">
      <c r="A590" s="37" t="s">
        <v>2378</v>
      </c>
      <c r="B590" s="37"/>
      <c r="C590" s="15" t="s">
        <v>2368</v>
      </c>
      <c r="D590" s="16" t="s">
        <v>174</v>
      </c>
      <c r="E590" s="26" t="s">
        <v>175</v>
      </c>
      <c r="F590" s="17" t="s">
        <v>540</v>
      </c>
      <c r="G590" s="15" t="s">
        <v>2379</v>
      </c>
      <c r="H590" s="15"/>
      <c r="I590" s="16" t="s">
        <v>174</v>
      </c>
      <c r="J590" s="18">
        <v>1032913.8</v>
      </c>
      <c r="K590" s="54">
        <v>15.157802999999999</v>
      </c>
      <c r="L590" s="54">
        <v>41.324893000000003</v>
      </c>
      <c r="M590" s="20" t="s">
        <v>179</v>
      </c>
      <c r="N590" s="14" t="s">
        <v>180</v>
      </c>
      <c r="O590" s="21" t="s">
        <v>181</v>
      </c>
      <c r="P590" s="22" t="s">
        <v>538</v>
      </c>
      <c r="Q590" s="61"/>
      <c r="R590" s="61"/>
      <c r="S590" s="61"/>
      <c r="T590" s="61"/>
      <c r="U590" s="62">
        <v>2003</v>
      </c>
      <c r="V590" s="24"/>
    </row>
    <row r="591" spans="1:22" ht="25.5">
      <c r="A591" s="37" t="s">
        <v>2380</v>
      </c>
      <c r="B591" s="37"/>
      <c r="C591" s="15" t="s">
        <v>2368</v>
      </c>
      <c r="D591" s="16" t="s">
        <v>174</v>
      </c>
      <c r="E591" s="26" t="s">
        <v>175</v>
      </c>
      <c r="F591" s="17" t="s">
        <v>2381</v>
      </c>
      <c r="G591" s="15" t="s">
        <v>2382</v>
      </c>
      <c r="H591" s="15"/>
      <c r="I591" s="16" t="s">
        <v>174</v>
      </c>
      <c r="J591" s="18">
        <v>1300000</v>
      </c>
      <c r="K591" s="54">
        <v>15.163902999999999</v>
      </c>
      <c r="L591" s="54">
        <v>41.323639999999997</v>
      </c>
      <c r="M591" s="20" t="s">
        <v>179</v>
      </c>
      <c r="N591" s="14" t="s">
        <v>180</v>
      </c>
      <c r="O591" s="21" t="s">
        <v>181</v>
      </c>
      <c r="P591" s="52" t="s">
        <v>1751</v>
      </c>
      <c r="Q591" s="62">
        <v>741</v>
      </c>
      <c r="R591" s="62">
        <v>2005</v>
      </c>
      <c r="S591" s="61"/>
      <c r="T591" s="61"/>
      <c r="U591" s="62">
        <v>2005</v>
      </c>
      <c r="V591" s="24"/>
    </row>
    <row r="592" spans="1:22" ht="49.5">
      <c r="A592" s="37" t="s">
        <v>2383</v>
      </c>
      <c r="B592" s="37"/>
      <c r="C592" s="15" t="s">
        <v>2368</v>
      </c>
      <c r="D592" s="16" t="s">
        <v>174</v>
      </c>
      <c r="E592" s="26" t="s">
        <v>175</v>
      </c>
      <c r="F592" s="17" t="s">
        <v>2384</v>
      </c>
      <c r="G592" s="15" t="s">
        <v>2385</v>
      </c>
      <c r="H592" s="15"/>
      <c r="I592" s="16" t="s">
        <v>174</v>
      </c>
      <c r="J592" s="18">
        <v>1600000</v>
      </c>
      <c r="K592" s="54">
        <v>15.163444999999999</v>
      </c>
      <c r="L592" s="54">
        <v>41.323582000000002</v>
      </c>
      <c r="M592" s="20" t="s">
        <v>179</v>
      </c>
      <c r="N592" s="14" t="s">
        <v>180</v>
      </c>
      <c r="O592" s="21"/>
      <c r="P592" s="52" t="s">
        <v>1780</v>
      </c>
      <c r="Q592" s="62">
        <v>261</v>
      </c>
      <c r="R592" s="62">
        <v>2005</v>
      </c>
      <c r="S592" s="61"/>
      <c r="T592" s="61"/>
      <c r="U592" s="62">
        <v>2005</v>
      </c>
      <c r="V592" s="24"/>
    </row>
    <row r="593" spans="1:22" ht="16.5">
      <c r="A593" s="37" t="s">
        <v>2386</v>
      </c>
      <c r="B593" s="37"/>
      <c r="C593" s="15" t="s">
        <v>2368</v>
      </c>
      <c r="D593" s="16" t="s">
        <v>174</v>
      </c>
      <c r="E593" s="26" t="s">
        <v>175</v>
      </c>
      <c r="F593" s="17" t="s">
        <v>2387</v>
      </c>
      <c r="G593" s="15" t="s">
        <v>2388</v>
      </c>
      <c r="H593" s="15"/>
      <c r="I593" s="16" t="s">
        <v>174</v>
      </c>
      <c r="J593" s="18">
        <v>700000</v>
      </c>
      <c r="K593" s="54">
        <v>15.162219</v>
      </c>
      <c r="L593" s="54">
        <v>41.325758999999998</v>
      </c>
      <c r="M593" s="20" t="s">
        <v>179</v>
      </c>
      <c r="N593" s="14" t="s">
        <v>180</v>
      </c>
      <c r="O593" s="21"/>
      <c r="P593" s="52" t="s">
        <v>1783</v>
      </c>
      <c r="Q593" s="62">
        <v>1607</v>
      </c>
      <c r="R593" s="65">
        <v>39013</v>
      </c>
      <c r="S593" s="61"/>
      <c r="T593" s="61"/>
      <c r="U593" s="62">
        <f>YEAR(R593)</f>
        <v>2006</v>
      </c>
      <c r="V593" s="24"/>
    </row>
    <row r="594" spans="1:22" ht="25.5">
      <c r="A594" s="37" t="s">
        <v>2389</v>
      </c>
      <c r="B594" s="37"/>
      <c r="C594" s="15" t="s">
        <v>2368</v>
      </c>
      <c r="D594" s="16" t="s">
        <v>174</v>
      </c>
      <c r="E594" s="26" t="s">
        <v>175</v>
      </c>
      <c r="F594" s="17" t="s">
        <v>2390</v>
      </c>
      <c r="G594" s="15" t="s">
        <v>2391</v>
      </c>
      <c r="H594" s="15"/>
      <c r="I594" s="16" t="s">
        <v>174</v>
      </c>
      <c r="J594" s="18">
        <v>1900000</v>
      </c>
      <c r="K594" s="54">
        <v>15.303402999999999</v>
      </c>
      <c r="L594" s="54">
        <v>41.359842</v>
      </c>
      <c r="M594" s="20" t="s">
        <v>179</v>
      </c>
      <c r="N594" s="14" t="s">
        <v>180</v>
      </c>
      <c r="O594" s="21"/>
      <c r="P594" s="22" t="s">
        <v>892</v>
      </c>
      <c r="Q594" s="62">
        <v>1489</v>
      </c>
      <c r="R594" s="65">
        <v>40029</v>
      </c>
      <c r="S594" s="61"/>
      <c r="T594" s="61"/>
      <c r="U594" s="62">
        <f>YEAR(R594)</f>
        <v>2009</v>
      </c>
      <c r="V594" s="24"/>
    </row>
    <row r="595" spans="1:22" ht="38.25">
      <c r="A595" s="37" t="s">
        <v>2392</v>
      </c>
      <c r="B595" s="37"/>
      <c r="C595" s="15" t="s">
        <v>2368</v>
      </c>
      <c r="D595" s="16" t="s">
        <v>174</v>
      </c>
      <c r="E595" s="26" t="s">
        <v>175</v>
      </c>
      <c r="F595" s="17" t="s">
        <v>2393</v>
      </c>
      <c r="G595" s="15" t="s">
        <v>2394</v>
      </c>
      <c r="H595" s="15"/>
      <c r="I595" s="16" t="s">
        <v>174</v>
      </c>
      <c r="J595" s="18">
        <v>1900000</v>
      </c>
      <c r="K595" s="54">
        <v>15.30242</v>
      </c>
      <c r="L595" s="54">
        <v>41.359811999999998</v>
      </c>
      <c r="M595" s="20" t="s">
        <v>179</v>
      </c>
      <c r="N595" s="14" t="s">
        <v>180</v>
      </c>
      <c r="O595" s="21"/>
      <c r="P595" s="22" t="s">
        <v>892</v>
      </c>
      <c r="Q595" s="62">
        <v>2147</v>
      </c>
      <c r="R595" s="65">
        <v>40127</v>
      </c>
      <c r="S595" s="61"/>
      <c r="T595" s="61"/>
      <c r="U595" s="62">
        <f>YEAR(R595)</f>
        <v>2009</v>
      </c>
      <c r="V595" s="24"/>
    </row>
    <row r="596" spans="1:22" ht="33">
      <c r="A596" s="37" t="s">
        <v>2395</v>
      </c>
      <c r="B596" s="37"/>
      <c r="C596" s="15" t="s">
        <v>2396</v>
      </c>
      <c r="D596" s="16" t="s">
        <v>174</v>
      </c>
      <c r="E596" s="26" t="s">
        <v>175</v>
      </c>
      <c r="F596" s="17" t="s">
        <v>2397</v>
      </c>
      <c r="G596" s="15" t="s">
        <v>2398</v>
      </c>
      <c r="H596" s="15"/>
      <c r="I596" s="16" t="s">
        <v>174</v>
      </c>
      <c r="J596" s="18">
        <v>1660000</v>
      </c>
      <c r="K596" s="54">
        <v>15.163034</v>
      </c>
      <c r="L596" s="54">
        <v>41.321644999999997</v>
      </c>
      <c r="M596" s="20" t="s">
        <v>179</v>
      </c>
      <c r="N596" s="14" t="s">
        <v>180</v>
      </c>
      <c r="O596" s="21" t="s">
        <v>181</v>
      </c>
      <c r="P596" s="52" t="s">
        <v>1810</v>
      </c>
      <c r="Q596" s="67">
        <v>917</v>
      </c>
      <c r="R596" s="65">
        <v>39959</v>
      </c>
      <c r="S596" s="61"/>
      <c r="T596" s="61"/>
      <c r="U596" s="62">
        <v>2009</v>
      </c>
      <c r="V596" s="24"/>
    </row>
    <row r="597" spans="1:22" ht="25.5">
      <c r="A597" s="37" t="s">
        <v>2399</v>
      </c>
      <c r="B597" s="37"/>
      <c r="C597" s="15" t="s">
        <v>2400</v>
      </c>
      <c r="D597" s="16" t="s">
        <v>266</v>
      </c>
      <c r="E597" s="26" t="s">
        <v>433</v>
      </c>
      <c r="F597" s="17" t="s">
        <v>2401</v>
      </c>
      <c r="G597" s="15" t="s">
        <v>2402</v>
      </c>
      <c r="H597" s="15"/>
      <c r="I597" s="16" t="s">
        <v>174</v>
      </c>
      <c r="J597" s="18">
        <v>3000000</v>
      </c>
      <c r="K597" s="54">
        <v>17.358065</v>
      </c>
      <c r="L597" s="54">
        <v>40.833472</v>
      </c>
      <c r="M597" s="20" t="s">
        <v>216</v>
      </c>
      <c r="N597" s="14" t="s">
        <v>180</v>
      </c>
      <c r="O597" s="21"/>
      <c r="P597" s="22" t="s">
        <v>892</v>
      </c>
      <c r="Q597" s="62">
        <v>2372</v>
      </c>
      <c r="R597" s="65">
        <v>40148</v>
      </c>
      <c r="S597" s="61"/>
      <c r="T597" s="61"/>
      <c r="U597" s="62">
        <f>YEAR(R597)</f>
        <v>2009</v>
      </c>
      <c r="V597" s="24"/>
    </row>
    <row r="598" spans="1:22" ht="25.5">
      <c r="A598" s="37" t="s">
        <v>2403</v>
      </c>
      <c r="B598" s="37"/>
      <c r="C598" s="15" t="s">
        <v>2404</v>
      </c>
      <c r="D598" s="16" t="s">
        <v>266</v>
      </c>
      <c r="E598" s="26" t="s">
        <v>213</v>
      </c>
      <c r="F598" s="17" t="s">
        <v>540</v>
      </c>
      <c r="G598" s="15" t="s">
        <v>2405</v>
      </c>
      <c r="H598" s="15"/>
      <c r="I598" s="16" t="s">
        <v>174</v>
      </c>
      <c r="J598" s="18">
        <v>300000</v>
      </c>
      <c r="K598" s="54">
        <v>16.838176000000001</v>
      </c>
      <c r="L598" s="54">
        <v>41.135640000000002</v>
      </c>
      <c r="M598" s="20" t="s">
        <v>216</v>
      </c>
      <c r="N598" s="14" t="s">
        <v>180</v>
      </c>
      <c r="O598" s="21" t="s">
        <v>181</v>
      </c>
      <c r="P598" s="52" t="s">
        <v>1872</v>
      </c>
      <c r="Q598" s="62">
        <v>1081</v>
      </c>
      <c r="R598" s="62">
        <v>2007</v>
      </c>
      <c r="S598" s="61"/>
      <c r="T598" s="61"/>
      <c r="U598" s="62">
        <v>2007</v>
      </c>
      <c r="V598" s="24"/>
    </row>
    <row r="599" spans="1:22" ht="38.25">
      <c r="A599" s="37" t="s">
        <v>2406</v>
      </c>
      <c r="B599" s="37"/>
      <c r="C599" s="15" t="s">
        <v>2407</v>
      </c>
      <c r="D599" s="16" t="s">
        <v>174</v>
      </c>
      <c r="E599" s="26" t="s">
        <v>175</v>
      </c>
      <c r="F599" s="17" t="s">
        <v>540</v>
      </c>
      <c r="G599" s="15" t="s">
        <v>2408</v>
      </c>
      <c r="H599" s="15"/>
      <c r="I599" s="16" t="s">
        <v>174</v>
      </c>
      <c r="J599" s="18">
        <v>1000000</v>
      </c>
      <c r="K599" s="54">
        <v>15.751885</v>
      </c>
      <c r="L599" s="54">
        <v>41.560372000000001</v>
      </c>
      <c r="M599" s="20" t="s">
        <v>216</v>
      </c>
      <c r="N599" s="14" t="s">
        <v>180</v>
      </c>
      <c r="O599" s="21" t="s">
        <v>181</v>
      </c>
      <c r="P599" s="52" t="s">
        <v>1751</v>
      </c>
      <c r="Q599" s="62">
        <v>741</v>
      </c>
      <c r="R599" s="62">
        <v>2005</v>
      </c>
      <c r="S599" s="61"/>
      <c r="T599" s="61"/>
      <c r="U599" s="62">
        <v>2005</v>
      </c>
      <c r="V599" s="24"/>
    </row>
    <row r="600" spans="1:22" ht="51">
      <c r="A600" s="37" t="s">
        <v>2409</v>
      </c>
      <c r="B600" s="37"/>
      <c r="C600" s="15" t="s">
        <v>2410</v>
      </c>
      <c r="D600" s="16" t="s">
        <v>174</v>
      </c>
      <c r="E600" s="26" t="s">
        <v>433</v>
      </c>
      <c r="F600" s="17" t="s">
        <v>2411</v>
      </c>
      <c r="G600" s="15" t="s">
        <v>2412</v>
      </c>
      <c r="H600" s="15" t="s">
        <v>2413</v>
      </c>
      <c r="I600" s="16" t="s">
        <v>174</v>
      </c>
      <c r="J600" s="18">
        <v>2400000</v>
      </c>
      <c r="K600" s="54">
        <v>17.577859</v>
      </c>
      <c r="L600" s="54">
        <v>40.524566999999998</v>
      </c>
      <c r="M600" s="20" t="s">
        <v>216</v>
      </c>
      <c r="N600" s="14" t="s">
        <v>180</v>
      </c>
      <c r="O600" s="21" t="s">
        <v>181</v>
      </c>
      <c r="P600" s="52" t="s">
        <v>1810</v>
      </c>
      <c r="Q600" s="67">
        <v>917</v>
      </c>
      <c r="R600" s="65">
        <v>39959</v>
      </c>
      <c r="S600" s="61"/>
      <c r="T600" s="61"/>
      <c r="U600" s="62">
        <v>2009</v>
      </c>
      <c r="V600" s="24"/>
    </row>
    <row r="601" spans="1:22" ht="25.5">
      <c r="A601" s="37" t="s">
        <v>2414</v>
      </c>
      <c r="B601" s="37"/>
      <c r="C601" s="15" t="s">
        <v>2415</v>
      </c>
      <c r="D601" s="16" t="s">
        <v>266</v>
      </c>
      <c r="E601" s="26" t="s">
        <v>205</v>
      </c>
      <c r="F601" s="17" t="s">
        <v>2416</v>
      </c>
      <c r="G601" s="15" t="s">
        <v>2417</v>
      </c>
      <c r="H601" s="15" t="s">
        <v>2418</v>
      </c>
      <c r="I601" s="16" t="s">
        <v>266</v>
      </c>
      <c r="J601" s="18">
        <v>500000</v>
      </c>
      <c r="K601" s="54">
        <v>18.385698999999999</v>
      </c>
      <c r="L601" s="54">
        <v>39.844006</v>
      </c>
      <c r="M601" s="20" t="s">
        <v>179</v>
      </c>
      <c r="N601" s="37" t="s">
        <v>320</v>
      </c>
      <c r="O601" s="21" t="s">
        <v>320</v>
      </c>
      <c r="P601" s="52" t="s">
        <v>1759</v>
      </c>
      <c r="Q601" s="62">
        <v>520</v>
      </c>
      <c r="R601" s="65">
        <v>40232</v>
      </c>
      <c r="S601" s="61"/>
      <c r="T601" s="61"/>
      <c r="U601" s="62">
        <f>YEAR(R601)</f>
        <v>2010</v>
      </c>
      <c r="V601" s="16" t="s">
        <v>2419</v>
      </c>
    </row>
    <row r="602" spans="1:22" ht="33">
      <c r="A602" s="37" t="s">
        <v>2420</v>
      </c>
      <c r="B602" s="37"/>
      <c r="C602" s="15" t="s">
        <v>2421</v>
      </c>
      <c r="D602" s="16" t="s">
        <v>266</v>
      </c>
      <c r="E602" s="26" t="s">
        <v>2422</v>
      </c>
      <c r="F602" s="17" t="s">
        <v>2423</v>
      </c>
      <c r="G602" s="15" t="s">
        <v>1808</v>
      </c>
      <c r="H602" s="15" t="s">
        <v>2424</v>
      </c>
      <c r="I602" s="16" t="s">
        <v>174</v>
      </c>
      <c r="J602" s="18">
        <v>1000000</v>
      </c>
      <c r="K602" s="54">
        <v>17.996509</v>
      </c>
      <c r="L602" s="54">
        <v>40.057766000000001</v>
      </c>
      <c r="M602" s="20" t="s">
        <v>179</v>
      </c>
      <c r="N602" s="14" t="s">
        <v>180</v>
      </c>
      <c r="O602" s="21" t="s">
        <v>181</v>
      </c>
      <c r="P602" s="52" t="s">
        <v>1810</v>
      </c>
      <c r="Q602" s="67">
        <v>917</v>
      </c>
      <c r="R602" s="65">
        <v>39959</v>
      </c>
      <c r="S602" s="61"/>
      <c r="T602" s="61"/>
      <c r="U602" s="62">
        <v>2009</v>
      </c>
      <c r="V602" s="24"/>
    </row>
    <row r="603" spans="1:22" ht="38.25">
      <c r="A603" s="37" t="s">
        <v>2425</v>
      </c>
      <c r="B603" s="37"/>
      <c r="C603" s="15" t="s">
        <v>2426</v>
      </c>
      <c r="D603" s="16" t="s">
        <v>174</v>
      </c>
      <c r="E603" s="26" t="s">
        <v>175</v>
      </c>
      <c r="F603" s="17" t="s">
        <v>2427</v>
      </c>
      <c r="G603" s="15" t="s">
        <v>2428</v>
      </c>
      <c r="H603" s="15" t="s">
        <v>2429</v>
      </c>
      <c r="I603" s="16" t="s">
        <v>174</v>
      </c>
      <c r="J603" s="18">
        <v>12000000</v>
      </c>
      <c r="K603" s="54">
        <v>15.263627</v>
      </c>
      <c r="L603" s="54">
        <v>41.895536</v>
      </c>
      <c r="M603" s="20" t="s">
        <v>216</v>
      </c>
      <c r="N603" s="14" t="s">
        <v>180</v>
      </c>
      <c r="O603" s="21"/>
      <c r="P603" s="52" t="s">
        <v>2334</v>
      </c>
      <c r="Q603" s="62">
        <v>2018</v>
      </c>
      <c r="R603" s="62">
        <v>2007</v>
      </c>
      <c r="S603" s="61"/>
      <c r="T603" s="61"/>
      <c r="U603" s="62">
        <v>2007</v>
      </c>
      <c r="V603" s="24"/>
    </row>
    <row r="604" spans="1:22" ht="16.5">
      <c r="A604" s="37" t="s">
        <v>2430</v>
      </c>
      <c r="B604" s="37"/>
      <c r="C604" s="15" t="s">
        <v>2431</v>
      </c>
      <c r="D604" s="16" t="s">
        <v>266</v>
      </c>
      <c r="E604" s="26" t="s">
        <v>339</v>
      </c>
      <c r="F604" s="17" t="s">
        <v>540</v>
      </c>
      <c r="G604" s="15" t="s">
        <v>2432</v>
      </c>
      <c r="H604" s="15"/>
      <c r="I604" s="16" t="s">
        <v>174</v>
      </c>
      <c r="J604" s="18">
        <v>258228.45</v>
      </c>
      <c r="K604" s="54">
        <v>16.776478999999998</v>
      </c>
      <c r="L604" s="54">
        <v>40.555571999999998</v>
      </c>
      <c r="M604" s="20" t="s">
        <v>216</v>
      </c>
      <c r="N604" s="14" t="s">
        <v>180</v>
      </c>
      <c r="O604" s="21" t="s">
        <v>181</v>
      </c>
      <c r="P604" s="50" t="s">
        <v>1675</v>
      </c>
      <c r="Q604" s="62">
        <v>1249</v>
      </c>
      <c r="R604" s="65">
        <v>35933</v>
      </c>
      <c r="S604" s="61"/>
      <c r="T604" s="61"/>
      <c r="U604" s="62">
        <f>YEAR(R604)</f>
        <v>1998</v>
      </c>
      <c r="V604" s="24"/>
    </row>
    <row r="605" spans="1:22" ht="16.5">
      <c r="A605" s="37" t="s">
        <v>2433</v>
      </c>
      <c r="B605" s="37"/>
      <c r="C605" s="15" t="s">
        <v>2431</v>
      </c>
      <c r="D605" s="16" t="s">
        <v>266</v>
      </c>
      <c r="E605" s="26" t="s">
        <v>339</v>
      </c>
      <c r="F605" s="17" t="s">
        <v>540</v>
      </c>
      <c r="G605" s="15" t="s">
        <v>2434</v>
      </c>
      <c r="H605" s="15"/>
      <c r="I605" s="16" t="s">
        <v>174</v>
      </c>
      <c r="J605" s="18">
        <v>516456.9</v>
      </c>
      <c r="K605" s="54">
        <v>16.757652</v>
      </c>
      <c r="L605" s="54">
        <v>40.578063</v>
      </c>
      <c r="M605" s="20" t="s">
        <v>179</v>
      </c>
      <c r="N605" s="14" t="s">
        <v>180</v>
      </c>
      <c r="O605" s="21"/>
      <c r="P605" s="22" t="s">
        <v>538</v>
      </c>
      <c r="Q605" s="61"/>
      <c r="R605" s="61"/>
      <c r="S605" s="61"/>
      <c r="T605" s="61"/>
      <c r="U605" s="62">
        <v>2002</v>
      </c>
      <c r="V605" s="24"/>
    </row>
    <row r="606" spans="1:22" ht="38.25">
      <c r="A606" s="37" t="s">
        <v>2435</v>
      </c>
      <c r="B606" s="37"/>
      <c r="C606" s="15" t="s">
        <v>2431</v>
      </c>
      <c r="D606" s="16" t="s">
        <v>266</v>
      </c>
      <c r="E606" s="26" t="s">
        <v>339</v>
      </c>
      <c r="F606" s="17" t="s">
        <v>2436</v>
      </c>
      <c r="G606" s="15" t="s">
        <v>2437</v>
      </c>
      <c r="H606" s="15"/>
      <c r="I606" s="16" t="s">
        <v>174</v>
      </c>
      <c r="J606" s="18">
        <v>1000000</v>
      </c>
      <c r="K606" s="54">
        <v>16.757324000000001</v>
      </c>
      <c r="L606" s="54">
        <v>40.575308999999997</v>
      </c>
      <c r="M606" s="20" t="s">
        <v>216</v>
      </c>
      <c r="N606" s="14" t="s">
        <v>180</v>
      </c>
      <c r="O606" s="21" t="s">
        <v>181</v>
      </c>
      <c r="P606" s="52" t="s">
        <v>1751</v>
      </c>
      <c r="Q606" s="62">
        <v>741</v>
      </c>
      <c r="R606" s="62">
        <v>2005</v>
      </c>
      <c r="S606" s="61"/>
      <c r="T606" s="61"/>
      <c r="U606" s="62">
        <v>2005</v>
      </c>
      <c r="V606" s="24"/>
    </row>
    <row r="607" spans="1:22" ht="25.5">
      <c r="A607" s="37" t="s">
        <v>2438</v>
      </c>
      <c r="B607" s="37"/>
      <c r="C607" s="15" t="s">
        <v>2431</v>
      </c>
      <c r="D607" s="16" t="s">
        <v>266</v>
      </c>
      <c r="E607" s="26" t="s">
        <v>339</v>
      </c>
      <c r="F607" s="17" t="s">
        <v>540</v>
      </c>
      <c r="G607" s="15" t="s">
        <v>2439</v>
      </c>
      <c r="H607" s="15"/>
      <c r="I607" s="16" t="s">
        <v>174</v>
      </c>
      <c r="J607" s="18">
        <v>600000</v>
      </c>
      <c r="K607" s="54">
        <v>16.780283000000001</v>
      </c>
      <c r="L607" s="54">
        <v>40.484800999999997</v>
      </c>
      <c r="M607" s="20" t="s">
        <v>216</v>
      </c>
      <c r="N607" s="14" t="s">
        <v>180</v>
      </c>
      <c r="O607" s="21" t="s">
        <v>181</v>
      </c>
      <c r="P607" s="22" t="s">
        <v>892</v>
      </c>
      <c r="Q607" s="62">
        <v>1489</v>
      </c>
      <c r="R607" s="65">
        <v>40029</v>
      </c>
      <c r="S607" s="61"/>
      <c r="T607" s="61"/>
      <c r="U607" s="62">
        <f>YEAR(R607)</f>
        <v>2009</v>
      </c>
      <c r="V607" s="24"/>
    </row>
    <row r="608" spans="1:22" ht="51">
      <c r="A608" s="37" t="s">
        <v>2440</v>
      </c>
      <c r="B608" s="37"/>
      <c r="C608" s="15" t="s">
        <v>2441</v>
      </c>
      <c r="D608" s="16" t="s">
        <v>266</v>
      </c>
      <c r="E608" s="26" t="s">
        <v>339</v>
      </c>
      <c r="F608" s="17" t="s">
        <v>2442</v>
      </c>
      <c r="G608" s="15" t="s">
        <v>2443</v>
      </c>
      <c r="H608" s="15"/>
      <c r="I608" s="16" t="s">
        <v>174</v>
      </c>
      <c r="J608" s="18">
        <v>753700</v>
      </c>
      <c r="K608" s="54">
        <v>16.761597999999999</v>
      </c>
      <c r="L608" s="54">
        <v>40.580100999999999</v>
      </c>
      <c r="M608" s="20" t="s">
        <v>216</v>
      </c>
      <c r="N608" s="14" t="s">
        <v>180</v>
      </c>
      <c r="O608" s="21" t="s">
        <v>181</v>
      </c>
      <c r="P608" s="52" t="s">
        <v>1810</v>
      </c>
      <c r="Q608" s="67">
        <v>917</v>
      </c>
      <c r="R608" s="65">
        <v>39959</v>
      </c>
      <c r="S608" s="61"/>
      <c r="T608" s="61"/>
      <c r="U608" s="62">
        <v>2009</v>
      </c>
      <c r="V608" s="24"/>
    </row>
    <row r="609" spans="1:22" ht="51">
      <c r="A609" s="37" t="s">
        <v>2444</v>
      </c>
      <c r="B609" s="37"/>
      <c r="C609" s="15" t="s">
        <v>2445</v>
      </c>
      <c r="D609" s="16" t="s">
        <v>266</v>
      </c>
      <c r="E609" s="26" t="s">
        <v>213</v>
      </c>
      <c r="F609" s="17" t="s">
        <v>2446</v>
      </c>
      <c r="G609" s="15" t="s">
        <v>1961</v>
      </c>
      <c r="H609" s="15" t="s">
        <v>2447</v>
      </c>
      <c r="I609" s="16" t="s">
        <v>266</v>
      </c>
      <c r="J609" s="18">
        <v>2000000</v>
      </c>
      <c r="K609" s="54">
        <v>16.667988000000001</v>
      </c>
      <c r="L609" s="54">
        <v>41.189852999999999</v>
      </c>
      <c r="M609" s="20" t="s">
        <v>1044</v>
      </c>
      <c r="N609" s="14" t="s">
        <v>180</v>
      </c>
      <c r="O609" s="21"/>
      <c r="P609" s="52" t="s">
        <v>1764</v>
      </c>
      <c r="Q609" s="62">
        <v>199</v>
      </c>
      <c r="R609" s="65">
        <v>39869</v>
      </c>
      <c r="S609" s="61"/>
      <c r="T609" s="61"/>
      <c r="U609" s="62">
        <f>YEAR(R609)</f>
        <v>2009</v>
      </c>
      <c r="V609" s="24"/>
    </row>
    <row r="610" spans="1:22" ht="16.5">
      <c r="A610" s="37" t="s">
        <v>2448</v>
      </c>
      <c r="B610" s="37"/>
      <c r="C610" s="15" t="s">
        <v>2449</v>
      </c>
      <c r="D610" s="16" t="s">
        <v>174</v>
      </c>
      <c r="E610" s="26" t="s">
        <v>213</v>
      </c>
      <c r="F610" s="17" t="s">
        <v>540</v>
      </c>
      <c r="G610" s="15" t="s">
        <v>2450</v>
      </c>
      <c r="H610" s="15"/>
      <c r="I610" s="16" t="s">
        <v>174</v>
      </c>
      <c r="J610" s="18">
        <v>400000</v>
      </c>
      <c r="K610" s="54">
        <v>16.389254999999999</v>
      </c>
      <c r="L610" s="54">
        <v>40.807746000000002</v>
      </c>
      <c r="M610" s="20" t="s">
        <v>216</v>
      </c>
      <c r="N610" s="14" t="s">
        <v>180</v>
      </c>
      <c r="O610" s="21"/>
      <c r="P610" s="52" t="s">
        <v>1792</v>
      </c>
      <c r="Q610" s="62">
        <v>232</v>
      </c>
      <c r="R610" s="62">
        <v>2008</v>
      </c>
      <c r="S610" s="61"/>
      <c r="T610" s="61"/>
      <c r="U610" s="62">
        <v>2008</v>
      </c>
      <c r="V610" s="24"/>
    </row>
    <row r="611" spans="1:22" ht="76.5">
      <c r="A611" s="37" t="s">
        <v>2451</v>
      </c>
      <c r="B611" s="37"/>
      <c r="C611" s="15" t="s">
        <v>2452</v>
      </c>
      <c r="D611" s="16" t="s">
        <v>174</v>
      </c>
      <c r="E611" s="26" t="s">
        <v>339</v>
      </c>
      <c r="F611" s="17" t="s">
        <v>2453</v>
      </c>
      <c r="G611" s="15" t="s">
        <v>2454</v>
      </c>
      <c r="H611" s="15"/>
      <c r="I611" s="16" t="s">
        <v>174</v>
      </c>
      <c r="J611" s="18">
        <v>4500000</v>
      </c>
      <c r="K611" s="54">
        <v>17.386590999999999</v>
      </c>
      <c r="L611" s="54">
        <v>40.523147000000002</v>
      </c>
      <c r="M611" s="20" t="s">
        <v>216</v>
      </c>
      <c r="N611" s="14" t="s">
        <v>180</v>
      </c>
      <c r="O611" s="21" t="s">
        <v>181</v>
      </c>
      <c r="P611" s="52" t="s">
        <v>1872</v>
      </c>
      <c r="Q611" s="62">
        <v>1081</v>
      </c>
      <c r="R611" s="62">
        <v>2007</v>
      </c>
      <c r="S611" s="61"/>
      <c r="T611" s="61"/>
      <c r="U611" s="62">
        <v>2007</v>
      </c>
      <c r="V611" s="24"/>
    </row>
    <row r="612" spans="1:22" ht="51">
      <c r="A612" s="37" t="s">
        <v>2455</v>
      </c>
      <c r="B612" s="37"/>
      <c r="C612" s="15" t="s">
        <v>2452</v>
      </c>
      <c r="D612" s="16" t="s">
        <v>174</v>
      </c>
      <c r="E612" s="26" t="s">
        <v>339</v>
      </c>
      <c r="F612" s="17" t="s">
        <v>2456</v>
      </c>
      <c r="G612" s="15" t="s">
        <v>2457</v>
      </c>
      <c r="H612" s="15"/>
      <c r="I612" s="16" t="s">
        <v>174</v>
      </c>
      <c r="J612" s="18">
        <v>4150000</v>
      </c>
      <c r="K612" s="54">
        <v>17.395071999999999</v>
      </c>
      <c r="L612" s="54">
        <v>40.526063999999998</v>
      </c>
      <c r="M612" s="20" t="s">
        <v>216</v>
      </c>
      <c r="N612" s="14" t="s">
        <v>180</v>
      </c>
      <c r="O612" s="21" t="s">
        <v>181</v>
      </c>
      <c r="P612" s="52" t="s">
        <v>2334</v>
      </c>
      <c r="Q612" s="62">
        <v>2018</v>
      </c>
      <c r="R612" s="62">
        <v>2007</v>
      </c>
      <c r="S612" s="61"/>
      <c r="T612" s="61"/>
      <c r="U612" s="62">
        <v>2007</v>
      </c>
      <c r="V612" s="24"/>
    </row>
    <row r="613" spans="1:22" ht="33">
      <c r="A613" s="37" t="s">
        <v>2458</v>
      </c>
      <c r="B613" s="37"/>
      <c r="C613" s="15" t="s">
        <v>2459</v>
      </c>
      <c r="D613" s="16" t="s">
        <v>174</v>
      </c>
      <c r="E613" s="26" t="s">
        <v>339</v>
      </c>
      <c r="F613" s="17" t="s">
        <v>2460</v>
      </c>
      <c r="G613" s="15" t="s">
        <v>2461</v>
      </c>
      <c r="H613" s="15"/>
      <c r="I613" s="16" t="s">
        <v>174</v>
      </c>
      <c r="J613" s="18">
        <v>2889067</v>
      </c>
      <c r="K613" s="54">
        <v>17.403175999999998</v>
      </c>
      <c r="L613" s="54">
        <v>40.526777000000003</v>
      </c>
      <c r="M613" s="20" t="s">
        <v>216</v>
      </c>
      <c r="N613" s="14" t="s">
        <v>180</v>
      </c>
      <c r="O613" s="21" t="s">
        <v>181</v>
      </c>
      <c r="P613" s="52" t="s">
        <v>1810</v>
      </c>
      <c r="Q613" s="67">
        <v>917</v>
      </c>
      <c r="R613" s="65">
        <v>39959</v>
      </c>
      <c r="S613" s="61"/>
      <c r="T613" s="61"/>
      <c r="U613" s="62">
        <v>2009</v>
      </c>
      <c r="V613" s="24"/>
    </row>
    <row r="614" spans="1:22" ht="51">
      <c r="A614" s="37" t="s">
        <v>2462</v>
      </c>
      <c r="B614" s="37"/>
      <c r="C614" s="15" t="s">
        <v>2463</v>
      </c>
      <c r="D614" s="16" t="s">
        <v>174</v>
      </c>
      <c r="E614" s="26" t="s">
        <v>213</v>
      </c>
      <c r="F614" s="17" t="s">
        <v>2464</v>
      </c>
      <c r="G614" s="15" t="s">
        <v>2465</v>
      </c>
      <c r="H614" s="15" t="s">
        <v>2466</v>
      </c>
      <c r="I614" s="16" t="s">
        <v>174</v>
      </c>
      <c r="J614" s="18">
        <v>4960410</v>
      </c>
      <c r="K614" s="54">
        <v>16.704732</v>
      </c>
      <c r="L614" s="54">
        <v>41.014225000000003</v>
      </c>
      <c r="M614" s="20" t="s">
        <v>216</v>
      </c>
      <c r="N614" s="14" t="s">
        <v>180</v>
      </c>
      <c r="O614" s="21" t="s">
        <v>181</v>
      </c>
      <c r="P614" s="52" t="s">
        <v>1810</v>
      </c>
      <c r="Q614" s="67">
        <v>917</v>
      </c>
      <c r="R614" s="65">
        <v>39959</v>
      </c>
      <c r="S614" s="61"/>
      <c r="T614" s="61"/>
      <c r="U614" s="62">
        <v>2009</v>
      </c>
      <c r="V614" s="24"/>
    </row>
    <row r="615" spans="1:22" ht="16.5">
      <c r="A615" s="37" t="s">
        <v>2467</v>
      </c>
      <c r="B615" s="37"/>
      <c r="C615" s="15" t="s">
        <v>2468</v>
      </c>
      <c r="D615" s="16" t="s">
        <v>266</v>
      </c>
      <c r="E615" s="26" t="s">
        <v>175</v>
      </c>
      <c r="F615" s="17" t="s">
        <v>2469</v>
      </c>
      <c r="G615" s="15" t="s">
        <v>2470</v>
      </c>
      <c r="H615" s="15"/>
      <c r="I615" s="16" t="s">
        <v>174</v>
      </c>
      <c r="J615" s="18">
        <v>1300000</v>
      </c>
      <c r="K615" s="54">
        <v>15.494611000000001</v>
      </c>
      <c r="L615" s="54">
        <v>42.118101000000003</v>
      </c>
      <c r="M615" s="20" t="s">
        <v>179</v>
      </c>
      <c r="N615" s="14" t="s">
        <v>180</v>
      </c>
      <c r="O615" s="21" t="s">
        <v>181</v>
      </c>
      <c r="P615" s="52" t="s">
        <v>1751</v>
      </c>
      <c r="Q615" s="62">
        <v>741</v>
      </c>
      <c r="R615" s="62">
        <v>2005</v>
      </c>
      <c r="S615" s="61"/>
      <c r="T615" s="61"/>
      <c r="U615" s="62">
        <v>2005</v>
      </c>
      <c r="V615" s="24"/>
    </row>
    <row r="616" spans="1:22" ht="25.5">
      <c r="A616" s="37" t="s">
        <v>2471</v>
      </c>
      <c r="B616" s="37"/>
      <c r="C616" s="15" t="s">
        <v>2468</v>
      </c>
      <c r="D616" s="16" t="s">
        <v>266</v>
      </c>
      <c r="E616" s="26" t="s">
        <v>175</v>
      </c>
      <c r="F616" s="17" t="s">
        <v>540</v>
      </c>
      <c r="G616" s="15" t="s">
        <v>2472</v>
      </c>
      <c r="H616" s="15"/>
      <c r="I616" s="16" t="s">
        <v>266</v>
      </c>
      <c r="J616" s="18">
        <v>700000</v>
      </c>
      <c r="K616" s="54">
        <v>15.504988000000001</v>
      </c>
      <c r="L616" s="54">
        <v>42.120252000000001</v>
      </c>
      <c r="M616" s="20" t="s">
        <v>179</v>
      </c>
      <c r="N616" s="14" t="s">
        <v>180</v>
      </c>
      <c r="O616" s="21"/>
      <c r="P616" s="52" t="s">
        <v>1783</v>
      </c>
      <c r="Q616" s="62">
        <v>1607</v>
      </c>
      <c r="R616" s="65">
        <v>39013</v>
      </c>
      <c r="S616" s="61"/>
      <c r="T616" s="61"/>
      <c r="U616" s="62">
        <f>YEAR(R616)</f>
        <v>2006</v>
      </c>
      <c r="V616" s="24"/>
    </row>
    <row r="617" spans="1:22" ht="16.5">
      <c r="A617" s="37" t="s">
        <v>2473</v>
      </c>
      <c r="B617" s="37"/>
      <c r="C617" s="15" t="s">
        <v>2468</v>
      </c>
      <c r="D617" s="16" t="s">
        <v>266</v>
      </c>
      <c r="E617" s="26" t="s">
        <v>175</v>
      </c>
      <c r="F617" s="17" t="s">
        <v>540</v>
      </c>
      <c r="G617" s="15" t="s">
        <v>2474</v>
      </c>
      <c r="H617" s="15"/>
      <c r="I617" s="16" t="s">
        <v>266</v>
      </c>
      <c r="J617" s="18">
        <v>1500000</v>
      </c>
      <c r="K617" s="54">
        <v>15.499919999999999</v>
      </c>
      <c r="L617" s="54">
        <v>42.122083000000003</v>
      </c>
      <c r="M617" s="20" t="s">
        <v>1044</v>
      </c>
      <c r="N617" s="14" t="s">
        <v>180</v>
      </c>
      <c r="O617" s="21" t="s">
        <v>181</v>
      </c>
      <c r="P617" s="52" t="s">
        <v>1759</v>
      </c>
      <c r="Q617" s="62">
        <v>520</v>
      </c>
      <c r="R617" s="65">
        <v>40232</v>
      </c>
      <c r="S617" s="61"/>
      <c r="T617" s="61"/>
      <c r="U617" s="62">
        <f>YEAR(R617)</f>
        <v>2010</v>
      </c>
      <c r="V617" s="24"/>
    </row>
    <row r="618" spans="1:22" ht="38.25">
      <c r="A618" s="37" t="s">
        <v>2475</v>
      </c>
      <c r="B618" s="37"/>
      <c r="C618" s="15" t="s">
        <v>2476</v>
      </c>
      <c r="D618" s="16" t="s">
        <v>174</v>
      </c>
      <c r="E618" s="26" t="s">
        <v>433</v>
      </c>
      <c r="F618" s="17" t="s">
        <v>2477</v>
      </c>
      <c r="G618" s="15" t="s">
        <v>2478</v>
      </c>
      <c r="H618" s="15" t="s">
        <v>2479</v>
      </c>
      <c r="I618" s="16" t="s">
        <v>174</v>
      </c>
      <c r="J618" s="18">
        <v>600000</v>
      </c>
      <c r="K618" s="54">
        <v>17.717227999999999</v>
      </c>
      <c r="L618" s="54">
        <v>40.559376</v>
      </c>
      <c r="M618" s="20" t="s">
        <v>216</v>
      </c>
      <c r="N618" s="14" t="s">
        <v>180</v>
      </c>
      <c r="O618" s="21" t="s">
        <v>181</v>
      </c>
      <c r="P618" s="22" t="s">
        <v>892</v>
      </c>
      <c r="Q618" s="62">
        <v>1489</v>
      </c>
      <c r="R618" s="65">
        <v>40029</v>
      </c>
      <c r="S618" s="61"/>
      <c r="T618" s="61"/>
      <c r="U618" s="62">
        <f>YEAR(R618)</f>
        <v>2009</v>
      </c>
      <c r="V618" s="24"/>
    </row>
    <row r="619" spans="1:22" ht="33">
      <c r="A619" s="37" t="s">
        <v>2480</v>
      </c>
      <c r="B619" s="37"/>
      <c r="C619" s="15" t="s">
        <v>2476</v>
      </c>
      <c r="D619" s="16" t="s">
        <v>174</v>
      </c>
      <c r="E619" s="26" t="s">
        <v>433</v>
      </c>
      <c r="F619" s="17" t="s">
        <v>540</v>
      </c>
      <c r="G619" s="15" t="s">
        <v>2481</v>
      </c>
      <c r="H619" s="15"/>
      <c r="I619" s="16" t="s">
        <v>174</v>
      </c>
      <c r="J619" s="18">
        <v>700000</v>
      </c>
      <c r="K619" s="54">
        <v>17.717687000000002</v>
      </c>
      <c r="L619" s="54">
        <v>40.555221000000003</v>
      </c>
      <c r="M619" s="20" t="s">
        <v>216</v>
      </c>
      <c r="N619" s="14" t="s">
        <v>180</v>
      </c>
      <c r="O619" s="21" t="s">
        <v>181</v>
      </c>
      <c r="P619" s="52" t="s">
        <v>1810</v>
      </c>
      <c r="Q619" s="67">
        <v>917</v>
      </c>
      <c r="R619" s="65">
        <v>39959</v>
      </c>
      <c r="S619" s="61"/>
      <c r="T619" s="61"/>
      <c r="U619" s="62">
        <v>2009</v>
      </c>
      <c r="V619" s="24"/>
    </row>
    <row r="620" spans="1:22" ht="57" customHeight="1">
      <c r="A620" s="37" t="s">
        <v>2482</v>
      </c>
      <c r="B620" s="37"/>
      <c r="C620" s="15" t="s">
        <v>2483</v>
      </c>
      <c r="D620" s="16" t="s">
        <v>266</v>
      </c>
      <c r="E620" s="26" t="s">
        <v>175</v>
      </c>
      <c r="F620" s="17" t="s">
        <v>540</v>
      </c>
      <c r="G620" s="15" t="s">
        <v>2484</v>
      </c>
      <c r="H620" s="15"/>
      <c r="I620" s="16" t="s">
        <v>174</v>
      </c>
      <c r="J620" s="18">
        <v>16000000</v>
      </c>
      <c r="K620" s="54">
        <v>15.338936</v>
      </c>
      <c r="L620" s="54">
        <v>41.912965</v>
      </c>
      <c r="M620" s="20" t="s">
        <v>383</v>
      </c>
      <c r="N620" s="14" t="s">
        <v>180</v>
      </c>
      <c r="O620" s="21" t="s">
        <v>181</v>
      </c>
      <c r="P620" s="52" t="s">
        <v>2485</v>
      </c>
      <c r="Q620" s="62">
        <v>1526</v>
      </c>
      <c r="R620" s="65">
        <v>41488</v>
      </c>
      <c r="S620" s="61"/>
      <c r="T620" s="61"/>
      <c r="U620" s="62">
        <f>YEAR(R620)</f>
        <v>2013</v>
      </c>
      <c r="V620" s="24"/>
    </row>
    <row r="621" spans="1:22" ht="25.5">
      <c r="A621" s="37" t="s">
        <v>2486</v>
      </c>
      <c r="B621" s="37"/>
      <c r="C621" s="15" t="s">
        <v>2487</v>
      </c>
      <c r="D621" s="16" t="s">
        <v>174</v>
      </c>
      <c r="E621" s="26" t="s">
        <v>213</v>
      </c>
      <c r="F621" s="17" t="s">
        <v>2488</v>
      </c>
      <c r="G621" s="15" t="s">
        <v>2489</v>
      </c>
      <c r="H621" s="15"/>
      <c r="I621" s="16" t="s">
        <v>174</v>
      </c>
      <c r="J621" s="18">
        <v>200000</v>
      </c>
      <c r="K621" s="54">
        <v>17.329339000000001</v>
      </c>
      <c r="L621" s="54">
        <v>40.754112999999997</v>
      </c>
      <c r="M621" s="20" t="s">
        <v>216</v>
      </c>
      <c r="N621" s="14" t="s">
        <v>180</v>
      </c>
      <c r="O621" s="21" t="s">
        <v>181</v>
      </c>
      <c r="P621" s="22" t="s">
        <v>892</v>
      </c>
      <c r="Q621" s="62">
        <v>2372</v>
      </c>
      <c r="R621" s="65">
        <v>40148</v>
      </c>
      <c r="S621" s="61"/>
      <c r="T621" s="61"/>
      <c r="U621" s="62">
        <f>YEAR(R621)</f>
        <v>2009</v>
      </c>
      <c r="V621" s="24"/>
    </row>
    <row r="622" spans="1:22" ht="16.5">
      <c r="A622" s="37" t="s">
        <v>2490</v>
      </c>
      <c r="B622" s="37"/>
      <c r="C622" s="15" t="s">
        <v>2491</v>
      </c>
      <c r="D622" s="16" t="s">
        <v>174</v>
      </c>
      <c r="E622" s="26" t="s">
        <v>175</v>
      </c>
      <c r="F622" s="17" t="s">
        <v>540</v>
      </c>
      <c r="G622" s="15" t="s">
        <v>2492</v>
      </c>
      <c r="H622" s="15"/>
      <c r="I622" s="16" t="s">
        <v>174</v>
      </c>
      <c r="J622" s="18">
        <v>3098741.39</v>
      </c>
      <c r="K622" s="54">
        <v>15.328419</v>
      </c>
      <c r="L622" s="54">
        <v>41.510373000000001</v>
      </c>
      <c r="M622" s="20" t="s">
        <v>179</v>
      </c>
      <c r="N622" s="14" t="s">
        <v>180</v>
      </c>
      <c r="O622" s="21"/>
      <c r="P622" s="50" t="s">
        <v>1675</v>
      </c>
      <c r="Q622" s="62">
        <v>1249</v>
      </c>
      <c r="R622" s="65">
        <v>35933</v>
      </c>
      <c r="S622" s="61"/>
      <c r="T622" s="61"/>
      <c r="U622" s="62">
        <f>YEAR(R622)</f>
        <v>1998</v>
      </c>
      <c r="V622" s="24"/>
    </row>
    <row r="623" spans="1:22" ht="49.5">
      <c r="A623" s="37" t="s">
        <v>2493</v>
      </c>
      <c r="B623" s="37"/>
      <c r="C623" s="15" t="s">
        <v>2491</v>
      </c>
      <c r="D623" s="16" t="s">
        <v>174</v>
      </c>
      <c r="E623" s="26" t="s">
        <v>175</v>
      </c>
      <c r="F623" s="17" t="s">
        <v>2494</v>
      </c>
      <c r="G623" s="15" t="s">
        <v>2495</v>
      </c>
      <c r="H623" s="15"/>
      <c r="I623" s="16" t="s">
        <v>174</v>
      </c>
      <c r="J623" s="18">
        <v>5939254.3399999999</v>
      </c>
      <c r="K623" s="54">
        <v>15.331645</v>
      </c>
      <c r="L623" s="54">
        <v>41.515380999999998</v>
      </c>
      <c r="M623" s="20" t="s">
        <v>179</v>
      </c>
      <c r="N623" s="14" t="s">
        <v>180</v>
      </c>
      <c r="O623" s="21" t="s">
        <v>181</v>
      </c>
      <c r="P623" s="52" t="s">
        <v>1737</v>
      </c>
      <c r="Q623" s="62">
        <v>1492</v>
      </c>
      <c r="R623" s="65">
        <v>36460</v>
      </c>
      <c r="S623" s="61"/>
      <c r="T623" s="61"/>
      <c r="U623" s="62">
        <f>YEAR(R623)</f>
        <v>1999</v>
      </c>
      <c r="V623" s="24"/>
    </row>
    <row r="624" spans="1:22" ht="63.75">
      <c r="A624" s="37" t="s">
        <v>2496</v>
      </c>
      <c r="B624" s="37"/>
      <c r="C624" s="15" t="s">
        <v>2491</v>
      </c>
      <c r="D624" s="16" t="s">
        <v>174</v>
      </c>
      <c r="E624" s="26" t="s">
        <v>175</v>
      </c>
      <c r="F624" s="17" t="s">
        <v>2497</v>
      </c>
      <c r="G624" s="15" t="s">
        <v>2498</v>
      </c>
      <c r="H624" s="15" t="s">
        <v>2499</v>
      </c>
      <c r="I624" s="16" t="s">
        <v>174</v>
      </c>
      <c r="J624" s="18">
        <v>400000</v>
      </c>
      <c r="K624" s="54">
        <v>15.264188000000001</v>
      </c>
      <c r="L624" s="54">
        <v>41.480778000000001</v>
      </c>
      <c r="M624" s="20" t="s">
        <v>216</v>
      </c>
      <c r="N624" s="14" t="s">
        <v>180</v>
      </c>
      <c r="O624" s="21" t="s">
        <v>181</v>
      </c>
      <c r="P624" s="22" t="s">
        <v>892</v>
      </c>
      <c r="Q624" s="62">
        <v>1489</v>
      </c>
      <c r="R624" s="65">
        <v>40029</v>
      </c>
      <c r="S624" s="61"/>
      <c r="T624" s="61"/>
      <c r="U624" s="62">
        <f>YEAR(R624)</f>
        <v>2009</v>
      </c>
      <c r="V624" s="24"/>
    </row>
    <row r="625" spans="1:22" ht="153">
      <c r="A625" s="37" t="s">
        <v>2500</v>
      </c>
      <c r="B625" s="37"/>
      <c r="C625" s="15" t="s">
        <v>2491</v>
      </c>
      <c r="D625" s="16" t="s">
        <v>174</v>
      </c>
      <c r="E625" s="26" t="s">
        <v>175</v>
      </c>
      <c r="F625" s="17" t="s">
        <v>2501</v>
      </c>
      <c r="G625" s="15" t="s">
        <v>2502</v>
      </c>
      <c r="H625" s="15"/>
      <c r="I625" s="16" t="s">
        <v>174</v>
      </c>
      <c r="J625" s="18">
        <v>9650000</v>
      </c>
      <c r="K625" s="54">
        <v>15.330817</v>
      </c>
      <c r="L625" s="54">
        <v>41.514501000000003</v>
      </c>
      <c r="M625" s="20" t="s">
        <v>179</v>
      </c>
      <c r="N625" s="14" t="s">
        <v>180</v>
      </c>
      <c r="O625" s="21" t="s">
        <v>181</v>
      </c>
      <c r="P625" s="52" t="s">
        <v>1872</v>
      </c>
      <c r="Q625" s="62">
        <v>1081</v>
      </c>
      <c r="R625" s="62">
        <v>2007</v>
      </c>
      <c r="S625" s="61"/>
      <c r="T625" s="61"/>
      <c r="U625" s="62">
        <v>2007</v>
      </c>
      <c r="V625" s="24"/>
    </row>
    <row r="626" spans="1:22" ht="25.5">
      <c r="A626" s="37" t="s">
        <v>2503</v>
      </c>
      <c r="B626" s="37"/>
      <c r="C626" s="15" t="s">
        <v>2504</v>
      </c>
      <c r="D626" s="16" t="s">
        <v>266</v>
      </c>
      <c r="E626" s="26" t="s">
        <v>175</v>
      </c>
      <c r="F626" s="17" t="s">
        <v>2505</v>
      </c>
      <c r="G626" s="15" t="s">
        <v>2506</v>
      </c>
      <c r="H626" s="15" t="s">
        <v>2507</v>
      </c>
      <c r="I626" s="16" t="s">
        <v>266</v>
      </c>
      <c r="J626" s="18">
        <v>2410687.7000000002</v>
      </c>
      <c r="K626" s="54">
        <v>15.917659</v>
      </c>
      <c r="L626" s="54">
        <v>41.505254000000001</v>
      </c>
      <c r="M626" s="20" t="s">
        <v>1044</v>
      </c>
      <c r="N626" s="14" t="s">
        <v>180</v>
      </c>
      <c r="O626" s="21" t="s">
        <v>181</v>
      </c>
      <c r="P626" s="52" t="s">
        <v>2508</v>
      </c>
      <c r="Q626" s="62">
        <v>2800</v>
      </c>
      <c r="R626" s="65">
        <v>41257</v>
      </c>
      <c r="S626" s="61"/>
      <c r="T626" s="61"/>
      <c r="U626" s="62">
        <f>YEAR(R626)</f>
        <v>2012</v>
      </c>
      <c r="V626" s="24"/>
    </row>
    <row r="627" spans="1:22" ht="51">
      <c r="A627" s="37" t="s">
        <v>2509</v>
      </c>
      <c r="B627" s="37"/>
      <c r="C627" s="15" t="s">
        <v>2510</v>
      </c>
      <c r="D627" s="16" t="s">
        <v>266</v>
      </c>
      <c r="E627" s="26" t="s">
        <v>272</v>
      </c>
      <c r="F627" s="17" t="s">
        <v>2511</v>
      </c>
      <c r="G627" s="15" t="s">
        <v>2512</v>
      </c>
      <c r="H627" s="15" t="s">
        <v>2513</v>
      </c>
      <c r="I627" s="16" t="s">
        <v>266</v>
      </c>
      <c r="J627" s="18">
        <v>750000</v>
      </c>
      <c r="K627" s="54">
        <v>16.156845000000001</v>
      </c>
      <c r="L627" s="54">
        <v>41.374644000000004</v>
      </c>
      <c r="M627" s="20" t="s">
        <v>1044</v>
      </c>
      <c r="N627" s="14" t="s">
        <v>180</v>
      </c>
      <c r="O627" s="21" t="s">
        <v>181</v>
      </c>
      <c r="P627" s="22" t="s">
        <v>892</v>
      </c>
      <c r="Q627" s="62">
        <v>2147</v>
      </c>
      <c r="R627" s="65">
        <v>40127</v>
      </c>
      <c r="S627" s="61"/>
      <c r="T627" s="61"/>
      <c r="U627" s="62">
        <f>YEAR(R627)</f>
        <v>2009</v>
      </c>
      <c r="V627" s="24"/>
    </row>
    <row r="628" spans="1:22" ht="25.5">
      <c r="A628" s="37" t="s">
        <v>2514</v>
      </c>
      <c r="B628" s="37"/>
      <c r="C628" s="15" t="s">
        <v>2515</v>
      </c>
      <c r="D628" s="16" t="s">
        <v>266</v>
      </c>
      <c r="E628" s="26" t="s">
        <v>339</v>
      </c>
      <c r="F628" s="17" t="s">
        <v>2516</v>
      </c>
      <c r="G628" s="15" t="s">
        <v>2517</v>
      </c>
      <c r="H628" s="15"/>
      <c r="I628" s="16" t="s">
        <v>266</v>
      </c>
      <c r="J628" s="18">
        <v>1000000</v>
      </c>
      <c r="K628" s="54">
        <v>17.504601000000001</v>
      </c>
      <c r="L628" s="54">
        <v>40.300147000000003</v>
      </c>
      <c r="M628" s="20" t="s">
        <v>1044</v>
      </c>
      <c r="N628" s="14" t="s">
        <v>180</v>
      </c>
      <c r="O628" s="21" t="s">
        <v>181</v>
      </c>
      <c r="P628" s="22" t="s">
        <v>892</v>
      </c>
      <c r="Q628" s="62">
        <v>2147</v>
      </c>
      <c r="R628" s="65">
        <v>40127</v>
      </c>
      <c r="S628" s="61"/>
      <c r="T628" s="61"/>
      <c r="U628" s="62">
        <f>YEAR(R628)</f>
        <v>2009</v>
      </c>
      <c r="V628" s="24"/>
    </row>
    <row r="629" spans="1:22" ht="16.5">
      <c r="A629" s="37" t="s">
        <v>2518</v>
      </c>
      <c r="B629" s="37"/>
      <c r="C629" s="15" t="s">
        <v>2519</v>
      </c>
      <c r="D629" s="16" t="s">
        <v>266</v>
      </c>
      <c r="E629" s="26" t="s">
        <v>339</v>
      </c>
      <c r="F629" s="17" t="s">
        <v>540</v>
      </c>
      <c r="G629" s="15" t="s">
        <v>2520</v>
      </c>
      <c r="H629" s="15"/>
      <c r="I629" s="16" t="s">
        <v>174</v>
      </c>
      <c r="J629" s="18">
        <v>500000</v>
      </c>
      <c r="K629" s="54">
        <v>17.114993999999999</v>
      </c>
      <c r="L629" s="54">
        <v>40.590319000000001</v>
      </c>
      <c r="M629" s="20" t="s">
        <v>216</v>
      </c>
      <c r="N629" s="14" t="s">
        <v>180</v>
      </c>
      <c r="O629" s="21"/>
      <c r="P629" s="52" t="s">
        <v>1792</v>
      </c>
      <c r="Q629" s="62">
        <v>232</v>
      </c>
      <c r="R629" s="62">
        <v>2008</v>
      </c>
      <c r="S629" s="61"/>
      <c r="T629" s="61"/>
      <c r="U629" s="62">
        <v>2008</v>
      </c>
      <c r="V629" s="24"/>
    </row>
    <row r="630" spans="1:22" ht="25.5">
      <c r="A630" s="37" t="s">
        <v>2521</v>
      </c>
      <c r="B630" s="37"/>
      <c r="C630" s="15" t="s">
        <v>2519</v>
      </c>
      <c r="D630" s="16" t="s">
        <v>266</v>
      </c>
      <c r="E630" s="26" t="s">
        <v>339</v>
      </c>
      <c r="F630" s="17" t="s">
        <v>2522</v>
      </c>
      <c r="G630" s="15" t="s">
        <v>2523</v>
      </c>
      <c r="H630" s="15"/>
      <c r="I630" s="16" t="s">
        <v>174</v>
      </c>
      <c r="J630" s="18">
        <v>1500000</v>
      </c>
      <c r="K630" s="54">
        <v>17.106866</v>
      </c>
      <c r="L630" s="54">
        <v>40.601323999999998</v>
      </c>
      <c r="M630" s="20" t="s">
        <v>216</v>
      </c>
      <c r="N630" s="14" t="s">
        <v>180</v>
      </c>
      <c r="O630" s="21" t="s">
        <v>181</v>
      </c>
      <c r="P630" s="52" t="s">
        <v>1751</v>
      </c>
      <c r="Q630" s="62">
        <v>741</v>
      </c>
      <c r="R630" s="62">
        <v>2005</v>
      </c>
      <c r="S630" s="61"/>
      <c r="T630" s="61"/>
      <c r="U630" s="62">
        <v>2005</v>
      </c>
      <c r="V630" s="24"/>
    </row>
    <row r="631" spans="1:22" ht="16.5">
      <c r="A631" s="37" t="s">
        <v>2524</v>
      </c>
      <c r="B631" s="37"/>
      <c r="C631" s="15" t="s">
        <v>2519</v>
      </c>
      <c r="D631" s="16" t="s">
        <v>266</v>
      </c>
      <c r="E631" s="26" t="s">
        <v>339</v>
      </c>
      <c r="F631" s="17" t="s">
        <v>2525</v>
      </c>
      <c r="G631" s="15" t="s">
        <v>2526</v>
      </c>
      <c r="H631" s="15"/>
      <c r="I631" s="16" t="s">
        <v>174</v>
      </c>
      <c r="J631" s="18">
        <v>300000</v>
      </c>
      <c r="K631" s="54">
        <v>17.112316</v>
      </c>
      <c r="L631" s="54">
        <v>40.593781999999997</v>
      </c>
      <c r="M631" s="20" t="s">
        <v>216</v>
      </c>
      <c r="N631" s="14" t="s">
        <v>180</v>
      </c>
      <c r="O631" s="21" t="s">
        <v>181</v>
      </c>
      <c r="P631" s="52" t="s">
        <v>1751</v>
      </c>
      <c r="Q631" s="62">
        <v>741</v>
      </c>
      <c r="R631" s="62">
        <v>2005</v>
      </c>
      <c r="S631" s="61"/>
      <c r="T631" s="61"/>
      <c r="U631" s="62">
        <v>2005</v>
      </c>
      <c r="V631" s="24"/>
    </row>
    <row r="632" spans="1:22" ht="16.5">
      <c r="A632" s="37" t="s">
        <v>2527</v>
      </c>
      <c r="B632" s="37"/>
      <c r="C632" s="15" t="s">
        <v>2519</v>
      </c>
      <c r="D632" s="16" t="s">
        <v>266</v>
      </c>
      <c r="E632" s="26" t="s">
        <v>339</v>
      </c>
      <c r="F632" s="17" t="s">
        <v>2528</v>
      </c>
      <c r="G632" s="15" t="s">
        <v>2529</v>
      </c>
      <c r="H632" s="15"/>
      <c r="I632" s="16" t="s">
        <v>174</v>
      </c>
      <c r="J632" s="18">
        <v>810000</v>
      </c>
      <c r="K632" s="54">
        <v>17.112992999999999</v>
      </c>
      <c r="L632" s="54">
        <v>40.593805000000003</v>
      </c>
      <c r="M632" s="20" t="s">
        <v>216</v>
      </c>
      <c r="N632" s="14" t="s">
        <v>180</v>
      </c>
      <c r="O632" s="21" t="s">
        <v>181</v>
      </c>
      <c r="P632" s="52" t="s">
        <v>1751</v>
      </c>
      <c r="Q632" s="62">
        <v>741</v>
      </c>
      <c r="R632" s="62">
        <v>2005</v>
      </c>
      <c r="S632" s="61"/>
      <c r="T632" s="61"/>
      <c r="U632" s="62">
        <v>2005</v>
      </c>
      <c r="V632" s="24"/>
    </row>
    <row r="633" spans="1:22" ht="25.5">
      <c r="A633" s="37" t="s">
        <v>2530</v>
      </c>
      <c r="B633" s="37"/>
      <c r="C633" s="15" t="s">
        <v>2519</v>
      </c>
      <c r="D633" s="16" t="s">
        <v>266</v>
      </c>
      <c r="E633" s="26" t="s">
        <v>339</v>
      </c>
      <c r="F633" s="17" t="s">
        <v>2531</v>
      </c>
      <c r="G633" s="15" t="s">
        <v>2532</v>
      </c>
      <c r="H633" s="15" t="s">
        <v>2533</v>
      </c>
      <c r="I633" s="16" t="s">
        <v>174</v>
      </c>
      <c r="J633" s="18">
        <v>1350000</v>
      </c>
      <c r="K633" s="54">
        <v>17.122674</v>
      </c>
      <c r="L633" s="54">
        <v>40.582718</v>
      </c>
      <c r="M633" s="20" t="s">
        <v>216</v>
      </c>
      <c r="N633" s="14" t="s">
        <v>180</v>
      </c>
      <c r="O633" s="21" t="s">
        <v>181</v>
      </c>
      <c r="P633" s="52" t="s">
        <v>1751</v>
      </c>
      <c r="Q633" s="62">
        <v>741</v>
      </c>
      <c r="R633" s="62">
        <v>2005</v>
      </c>
      <c r="S633" s="61"/>
      <c r="T633" s="61"/>
      <c r="U633" s="62">
        <v>2005</v>
      </c>
      <c r="V633" s="24"/>
    </row>
    <row r="634" spans="1:22" ht="25.5">
      <c r="A634" s="37" t="s">
        <v>2534</v>
      </c>
      <c r="B634" s="37"/>
      <c r="C634" s="15" t="s">
        <v>2519</v>
      </c>
      <c r="D634" s="16" t="s">
        <v>266</v>
      </c>
      <c r="E634" s="26" t="s">
        <v>339</v>
      </c>
      <c r="F634" s="17" t="s">
        <v>540</v>
      </c>
      <c r="G634" s="15" t="s">
        <v>965</v>
      </c>
      <c r="H634" s="15"/>
      <c r="I634" s="16" t="s">
        <v>174</v>
      </c>
      <c r="J634" s="18">
        <v>3000000</v>
      </c>
      <c r="K634" s="54">
        <v>17.116116999999999</v>
      </c>
      <c r="L634" s="54">
        <v>40.590566000000003</v>
      </c>
      <c r="M634" s="20" t="s">
        <v>216</v>
      </c>
      <c r="N634" s="14" t="s">
        <v>180</v>
      </c>
      <c r="O634" s="21"/>
      <c r="P634" s="22" t="s">
        <v>892</v>
      </c>
      <c r="Q634" s="62">
        <v>2372</v>
      </c>
      <c r="R634" s="65">
        <v>40148</v>
      </c>
      <c r="S634" s="61"/>
      <c r="T634" s="61"/>
      <c r="U634" s="62">
        <f>YEAR(R634)</f>
        <v>2009</v>
      </c>
      <c r="V634" s="24"/>
    </row>
    <row r="635" spans="1:22" ht="16.5">
      <c r="A635" s="37" t="s">
        <v>2535</v>
      </c>
      <c r="B635" s="37"/>
      <c r="C635" s="15" t="s">
        <v>2536</v>
      </c>
      <c r="D635" s="16" t="s">
        <v>266</v>
      </c>
      <c r="E635" s="26" t="s">
        <v>175</v>
      </c>
      <c r="F635" s="17" t="s">
        <v>540</v>
      </c>
      <c r="G635" s="15" t="s">
        <v>2537</v>
      </c>
      <c r="H635" s="15"/>
      <c r="I635" s="16" t="s">
        <v>174</v>
      </c>
      <c r="J635" s="18">
        <v>808771.5</v>
      </c>
      <c r="K635" s="54">
        <v>16.118323</v>
      </c>
      <c r="L635" s="54">
        <v>41.737713999999997</v>
      </c>
      <c r="M635" s="20" t="s">
        <v>216</v>
      </c>
      <c r="N635" s="14" t="s">
        <v>180</v>
      </c>
      <c r="O635" s="21" t="s">
        <v>181</v>
      </c>
      <c r="P635" s="22" t="s">
        <v>538</v>
      </c>
      <c r="Q635" s="61"/>
      <c r="R635" s="61"/>
      <c r="S635" s="61"/>
      <c r="T635" s="61"/>
      <c r="U635" s="62">
        <v>2002</v>
      </c>
      <c r="V635" s="24"/>
    </row>
    <row r="636" spans="1:22" ht="66">
      <c r="A636" s="37" t="s">
        <v>2538</v>
      </c>
      <c r="B636" s="37"/>
      <c r="C636" s="15" t="s">
        <v>2539</v>
      </c>
      <c r="D636" s="16" t="s">
        <v>266</v>
      </c>
      <c r="E636" s="26" t="s">
        <v>175</v>
      </c>
      <c r="F636" s="17" t="s">
        <v>2540</v>
      </c>
      <c r="G636" s="15" t="s">
        <v>2541</v>
      </c>
      <c r="H636" s="15"/>
      <c r="I636" s="16" t="s">
        <v>266</v>
      </c>
      <c r="J636" s="18">
        <v>1750000</v>
      </c>
      <c r="K636" s="54">
        <v>16.078133000000001</v>
      </c>
      <c r="L636" s="54">
        <v>41.710706000000002</v>
      </c>
      <c r="M636" s="20" t="s">
        <v>179</v>
      </c>
      <c r="N636" s="14" t="s">
        <v>180</v>
      </c>
      <c r="O636" s="21" t="s">
        <v>181</v>
      </c>
      <c r="P636" s="22" t="s">
        <v>2280</v>
      </c>
      <c r="Q636" s="62">
        <v>2147</v>
      </c>
      <c r="R636" s="65">
        <v>40127</v>
      </c>
      <c r="S636" s="61"/>
      <c r="T636" s="61"/>
      <c r="U636" s="62">
        <f>YEAR(R636)</f>
        <v>2009</v>
      </c>
      <c r="V636" s="61" t="s">
        <v>2542</v>
      </c>
    </row>
    <row r="637" spans="1:22" ht="25.5">
      <c r="A637" s="37" t="s">
        <v>2543</v>
      </c>
      <c r="B637" s="37"/>
      <c r="C637" s="15" t="s">
        <v>2544</v>
      </c>
      <c r="D637" s="16" t="s">
        <v>266</v>
      </c>
      <c r="E637" s="26" t="s">
        <v>205</v>
      </c>
      <c r="F637" s="17" t="s">
        <v>540</v>
      </c>
      <c r="G637" s="15" t="s">
        <v>2545</v>
      </c>
      <c r="H637" s="15"/>
      <c r="I637" s="16" t="s">
        <v>266</v>
      </c>
      <c r="J637" s="18">
        <v>321752.65000000002</v>
      </c>
      <c r="K637" s="54">
        <v>18.443849</v>
      </c>
      <c r="L637" s="54">
        <v>40.256672000000002</v>
      </c>
      <c r="M637" s="20" t="s">
        <v>1044</v>
      </c>
      <c r="N637" s="14" t="s">
        <v>180</v>
      </c>
      <c r="O637" s="21" t="s">
        <v>181</v>
      </c>
      <c r="P637" s="50" t="s">
        <v>1675</v>
      </c>
      <c r="Q637" s="62">
        <v>1249</v>
      </c>
      <c r="R637" s="65">
        <v>35933</v>
      </c>
      <c r="S637" s="61"/>
      <c r="T637" s="61"/>
      <c r="U637" s="62">
        <f>YEAR(R637)</f>
        <v>1998</v>
      </c>
      <c r="V637" s="24"/>
    </row>
    <row r="638" spans="1:22" ht="25.5">
      <c r="A638" s="37" t="s">
        <v>2546</v>
      </c>
      <c r="B638" s="37"/>
      <c r="C638" s="15" t="s">
        <v>2544</v>
      </c>
      <c r="D638" s="16" t="s">
        <v>266</v>
      </c>
      <c r="E638" s="26" t="s">
        <v>205</v>
      </c>
      <c r="F638" s="17" t="s">
        <v>540</v>
      </c>
      <c r="G638" s="15" t="s">
        <v>2547</v>
      </c>
      <c r="H638" s="15"/>
      <c r="I638" s="16" t="s">
        <v>266</v>
      </c>
      <c r="J638" s="18">
        <v>246349.94</v>
      </c>
      <c r="K638" s="54">
        <v>18.445053000000001</v>
      </c>
      <c r="L638" s="54">
        <v>40.254168999999997</v>
      </c>
      <c r="M638" s="20" t="s">
        <v>1044</v>
      </c>
      <c r="N638" s="14" t="s">
        <v>180</v>
      </c>
      <c r="O638" s="21" t="s">
        <v>181</v>
      </c>
      <c r="P638" s="50" t="s">
        <v>1675</v>
      </c>
      <c r="Q638" s="62">
        <v>1249</v>
      </c>
      <c r="R638" s="65">
        <v>35933</v>
      </c>
      <c r="S638" s="61"/>
      <c r="T638" s="61"/>
      <c r="U638" s="62">
        <f>YEAR(R638)</f>
        <v>1998</v>
      </c>
      <c r="V638" s="24"/>
    </row>
    <row r="639" spans="1:22" ht="25.5">
      <c r="A639" s="37" t="s">
        <v>2548</v>
      </c>
      <c r="B639" s="37"/>
      <c r="C639" s="15" t="s">
        <v>2544</v>
      </c>
      <c r="D639" s="16" t="s">
        <v>266</v>
      </c>
      <c r="E639" s="26" t="s">
        <v>205</v>
      </c>
      <c r="F639" s="17" t="s">
        <v>540</v>
      </c>
      <c r="G639" s="15" t="s">
        <v>2549</v>
      </c>
      <c r="H639" s="15"/>
      <c r="I639" s="16" t="s">
        <v>266</v>
      </c>
      <c r="J639" s="18">
        <v>206582.76</v>
      </c>
      <c r="K639" s="54">
        <v>18.423545000000001</v>
      </c>
      <c r="L639" s="54">
        <v>40.293258000000002</v>
      </c>
      <c r="M639" s="20" t="s">
        <v>1044</v>
      </c>
      <c r="N639" s="14" t="s">
        <v>180</v>
      </c>
      <c r="O639" s="21" t="s">
        <v>181</v>
      </c>
      <c r="P639" s="50" t="s">
        <v>1675</v>
      </c>
      <c r="Q639" s="62">
        <v>1249</v>
      </c>
      <c r="R639" s="65">
        <v>35933</v>
      </c>
      <c r="S639" s="61"/>
      <c r="T639" s="61"/>
      <c r="U639" s="62">
        <f>YEAR(R639)</f>
        <v>1998</v>
      </c>
      <c r="V639" s="24"/>
    </row>
    <row r="640" spans="1:22" ht="25.5">
      <c r="A640" s="37" t="s">
        <v>2550</v>
      </c>
      <c r="B640" s="37"/>
      <c r="C640" s="15" t="s">
        <v>2551</v>
      </c>
      <c r="D640" s="16" t="s">
        <v>174</v>
      </c>
      <c r="E640" s="26" t="s">
        <v>433</v>
      </c>
      <c r="F640" s="17" t="s">
        <v>540</v>
      </c>
      <c r="G640" s="15" t="s">
        <v>2552</v>
      </c>
      <c r="H640" s="15"/>
      <c r="I640" s="16" t="s">
        <v>174</v>
      </c>
      <c r="J640" s="18">
        <v>877976.73</v>
      </c>
      <c r="K640" s="54">
        <v>17.808717000000001</v>
      </c>
      <c r="L640" s="54">
        <v>40.559424999999997</v>
      </c>
      <c r="M640" s="20" t="s">
        <v>179</v>
      </c>
      <c r="N640" s="14" t="s">
        <v>180</v>
      </c>
      <c r="O640" s="21" t="s">
        <v>181</v>
      </c>
      <c r="P640" s="52" t="s">
        <v>1730</v>
      </c>
      <c r="Q640" s="61"/>
      <c r="R640" s="61"/>
      <c r="S640" s="61"/>
      <c r="T640" s="61"/>
      <c r="U640" s="62">
        <v>2000</v>
      </c>
      <c r="V640" s="24"/>
    </row>
    <row r="641" spans="1:22" ht="16.5">
      <c r="A641" s="37" t="s">
        <v>2553</v>
      </c>
      <c r="B641" s="37"/>
      <c r="C641" s="15" t="s">
        <v>2551</v>
      </c>
      <c r="D641" s="16" t="s">
        <v>174</v>
      </c>
      <c r="E641" s="26" t="s">
        <v>433</v>
      </c>
      <c r="F641" s="17" t="s">
        <v>540</v>
      </c>
      <c r="G641" s="15" t="s">
        <v>2554</v>
      </c>
      <c r="H641" s="15"/>
      <c r="I641" s="16" t="s">
        <v>174</v>
      </c>
      <c r="J641" s="18">
        <v>413165.52</v>
      </c>
      <c r="K641" s="54">
        <v>17.809571999999999</v>
      </c>
      <c r="L641" s="54">
        <v>40.559406000000003</v>
      </c>
      <c r="M641" s="20" t="s">
        <v>179</v>
      </c>
      <c r="N641" s="14" t="s">
        <v>180</v>
      </c>
      <c r="O641" s="21" t="s">
        <v>181</v>
      </c>
      <c r="P641" s="22" t="s">
        <v>538</v>
      </c>
      <c r="Q641" s="61"/>
      <c r="R641" s="61"/>
      <c r="S641" s="61"/>
      <c r="T641" s="61"/>
      <c r="U641" s="62">
        <v>2002</v>
      </c>
      <c r="V641" s="24"/>
    </row>
    <row r="642" spans="1:22" ht="25.5">
      <c r="A642" s="37" t="s">
        <v>2555</v>
      </c>
      <c r="B642" s="37"/>
      <c r="C642" s="15" t="s">
        <v>2551</v>
      </c>
      <c r="D642" s="16" t="s">
        <v>174</v>
      </c>
      <c r="E642" s="26" t="s">
        <v>433</v>
      </c>
      <c r="F642" s="17" t="s">
        <v>2556</v>
      </c>
      <c r="G642" s="15" t="s">
        <v>2557</v>
      </c>
      <c r="H642" s="15"/>
      <c r="I642" s="16" t="s">
        <v>174</v>
      </c>
      <c r="J642" s="18">
        <v>2000000</v>
      </c>
      <c r="K642" s="54">
        <v>17.784185000000001</v>
      </c>
      <c r="L642" s="54">
        <v>40.542065999999998</v>
      </c>
      <c r="M642" s="20" t="s">
        <v>216</v>
      </c>
      <c r="N642" s="14" t="s">
        <v>180</v>
      </c>
      <c r="O642" s="21" t="s">
        <v>181</v>
      </c>
      <c r="P642" s="52" t="s">
        <v>1872</v>
      </c>
      <c r="Q642" s="62">
        <v>1081</v>
      </c>
      <c r="R642" s="62">
        <v>2007</v>
      </c>
      <c r="S642" s="61"/>
      <c r="T642" s="61"/>
      <c r="U642" s="62">
        <v>2007</v>
      </c>
      <c r="V642" s="24"/>
    </row>
    <row r="643" spans="1:22" ht="25.5">
      <c r="A643" s="37" t="s">
        <v>2558</v>
      </c>
      <c r="B643" s="37"/>
      <c r="C643" s="15" t="s">
        <v>2551</v>
      </c>
      <c r="D643" s="16" t="s">
        <v>174</v>
      </c>
      <c r="E643" s="26" t="s">
        <v>433</v>
      </c>
      <c r="F643" s="17" t="s">
        <v>2559</v>
      </c>
      <c r="G643" s="15" t="s">
        <v>2560</v>
      </c>
      <c r="H643" s="15"/>
      <c r="I643" s="16" t="s">
        <v>174</v>
      </c>
      <c r="J643" s="18">
        <v>1400000</v>
      </c>
      <c r="K643" s="54">
        <v>17.781974999999999</v>
      </c>
      <c r="L643" s="54">
        <v>40.540467999999997</v>
      </c>
      <c r="M643" s="20" t="s">
        <v>216</v>
      </c>
      <c r="N643" s="14" t="s">
        <v>180</v>
      </c>
      <c r="O643" s="21" t="s">
        <v>181</v>
      </c>
      <c r="P643" s="52" t="s">
        <v>2334</v>
      </c>
      <c r="Q643" s="62">
        <v>2018</v>
      </c>
      <c r="R643" s="62">
        <v>2007</v>
      </c>
      <c r="S643" s="61"/>
      <c r="T643" s="61"/>
      <c r="U643" s="62">
        <v>2007</v>
      </c>
      <c r="V643" s="24"/>
    </row>
    <row r="644" spans="1:22" ht="51">
      <c r="A644" s="37" t="s">
        <v>2561</v>
      </c>
      <c r="B644" s="37"/>
      <c r="C644" s="15" t="s">
        <v>2562</v>
      </c>
      <c r="D644" s="16" t="s">
        <v>174</v>
      </c>
      <c r="E644" s="26" t="s">
        <v>433</v>
      </c>
      <c r="F644" s="17" t="s">
        <v>540</v>
      </c>
      <c r="G644" s="15" t="s">
        <v>2563</v>
      </c>
      <c r="H644" s="15"/>
      <c r="I644" s="16" t="s">
        <v>174</v>
      </c>
      <c r="J644" s="18">
        <v>1870000</v>
      </c>
      <c r="K644" s="54">
        <v>17.806660999999998</v>
      </c>
      <c r="L644" s="54">
        <v>40.558495999999998</v>
      </c>
      <c r="M644" s="20" t="s">
        <v>216</v>
      </c>
      <c r="N644" s="14" t="s">
        <v>180</v>
      </c>
      <c r="O644" s="21" t="s">
        <v>181</v>
      </c>
      <c r="P644" s="52" t="s">
        <v>1810</v>
      </c>
      <c r="Q644" s="67">
        <v>917</v>
      </c>
      <c r="R644" s="65">
        <v>39959</v>
      </c>
      <c r="S644" s="61"/>
      <c r="T644" s="61"/>
      <c r="U644" s="62">
        <v>2009</v>
      </c>
      <c r="V644" s="24"/>
    </row>
    <row r="645" spans="1:22" ht="25.5">
      <c r="A645" s="37" t="s">
        <v>2564</v>
      </c>
      <c r="B645" s="37"/>
      <c r="C645" s="15" t="s">
        <v>2565</v>
      </c>
      <c r="D645" s="16" t="s">
        <v>174</v>
      </c>
      <c r="E645" s="26" t="s">
        <v>205</v>
      </c>
      <c r="F645" s="17" t="s">
        <v>540</v>
      </c>
      <c r="G645" s="15" t="s">
        <v>2566</v>
      </c>
      <c r="H645" s="15"/>
      <c r="I645" s="16" t="s">
        <v>174</v>
      </c>
      <c r="J645" s="18">
        <v>500000</v>
      </c>
      <c r="K645" s="54">
        <v>18.317155</v>
      </c>
      <c r="L645" s="54">
        <v>39.966827000000002</v>
      </c>
      <c r="M645" s="20" t="s">
        <v>216</v>
      </c>
      <c r="N645" s="14" t="s">
        <v>180</v>
      </c>
      <c r="O645" s="21"/>
      <c r="P645" s="52" t="s">
        <v>1764</v>
      </c>
      <c r="Q645" s="62">
        <v>199</v>
      </c>
      <c r="R645" s="65">
        <v>39869</v>
      </c>
      <c r="S645" s="61"/>
      <c r="T645" s="61"/>
      <c r="U645" s="62">
        <f>YEAR(R645)</f>
        <v>2009</v>
      </c>
      <c r="V645" s="24"/>
    </row>
    <row r="646" spans="1:22" ht="38.25">
      <c r="A646" s="37" t="s">
        <v>2567</v>
      </c>
      <c r="B646" s="37"/>
      <c r="C646" s="15" t="s">
        <v>2568</v>
      </c>
      <c r="D646" s="16" t="s">
        <v>266</v>
      </c>
      <c r="E646" s="26" t="s">
        <v>213</v>
      </c>
      <c r="F646" s="17" t="s">
        <v>540</v>
      </c>
      <c r="G646" s="15" t="s">
        <v>2569</v>
      </c>
      <c r="H646" s="15"/>
      <c r="I646" s="16" t="s">
        <v>266</v>
      </c>
      <c r="J646" s="18">
        <v>774685.35</v>
      </c>
      <c r="K646" s="54">
        <v>16.601479000000001</v>
      </c>
      <c r="L646" s="54">
        <v>41.204372999999997</v>
      </c>
      <c r="M646" s="20" t="s">
        <v>1044</v>
      </c>
      <c r="N646" s="14" t="s">
        <v>180</v>
      </c>
      <c r="O646" s="21" t="s">
        <v>181</v>
      </c>
      <c r="P646" s="22" t="s">
        <v>538</v>
      </c>
      <c r="Q646" s="61"/>
      <c r="R646" s="61"/>
      <c r="S646" s="61"/>
      <c r="T646" s="61"/>
      <c r="U646" s="62">
        <v>2002</v>
      </c>
      <c r="V646" s="24"/>
    </row>
    <row r="647" spans="1:22" ht="38.25">
      <c r="A647" s="37" t="s">
        <v>2570</v>
      </c>
      <c r="B647" s="37"/>
      <c r="C647" s="15" t="s">
        <v>2568</v>
      </c>
      <c r="D647" s="16" t="s">
        <v>266</v>
      </c>
      <c r="E647" s="26" t="s">
        <v>213</v>
      </c>
      <c r="F647" s="17" t="s">
        <v>2571</v>
      </c>
      <c r="G647" s="15" t="s">
        <v>2572</v>
      </c>
      <c r="H647" s="15"/>
      <c r="I647" s="16" t="s">
        <v>266</v>
      </c>
      <c r="J647" s="18">
        <v>774685.35</v>
      </c>
      <c r="K647" s="54">
        <v>16.600587000000001</v>
      </c>
      <c r="L647" s="54">
        <v>41.206046999999998</v>
      </c>
      <c r="M647" s="20" t="s">
        <v>1044</v>
      </c>
      <c r="N647" s="14" t="s">
        <v>180</v>
      </c>
      <c r="O647" s="21" t="s">
        <v>181</v>
      </c>
      <c r="P647" s="22" t="s">
        <v>538</v>
      </c>
      <c r="Q647" s="61"/>
      <c r="R647" s="61"/>
      <c r="S647" s="61"/>
      <c r="T647" s="61"/>
      <c r="U647" s="62">
        <v>2002</v>
      </c>
      <c r="V647" s="24"/>
    </row>
    <row r="648" spans="1:22" ht="16.5">
      <c r="A648" s="37" t="s">
        <v>2573</v>
      </c>
      <c r="B648" s="37"/>
      <c r="C648" s="15" t="s">
        <v>2574</v>
      </c>
      <c r="D648" s="16" t="s">
        <v>266</v>
      </c>
      <c r="E648" s="26" t="s">
        <v>213</v>
      </c>
      <c r="F648" s="17" t="s">
        <v>540</v>
      </c>
      <c r="G648" s="15" t="s">
        <v>2575</v>
      </c>
      <c r="H648" s="15"/>
      <c r="I648" s="16" t="s">
        <v>266</v>
      </c>
      <c r="J648" s="18">
        <v>516456.9</v>
      </c>
      <c r="K648" s="54">
        <v>17.349727000000001</v>
      </c>
      <c r="L648" s="54">
        <v>40.905194999999999</v>
      </c>
      <c r="M648" s="20" t="s">
        <v>1044</v>
      </c>
      <c r="N648" s="14" t="s">
        <v>180</v>
      </c>
      <c r="O648" s="21" t="s">
        <v>181</v>
      </c>
      <c r="P648" s="50" t="s">
        <v>1675</v>
      </c>
      <c r="Q648" s="62">
        <v>1249</v>
      </c>
      <c r="R648" s="65">
        <v>35933</v>
      </c>
      <c r="S648" s="61"/>
      <c r="T648" s="61"/>
      <c r="U648" s="62">
        <f>YEAR(R648)</f>
        <v>1998</v>
      </c>
      <c r="V648" s="24"/>
    </row>
    <row r="649" spans="1:22" ht="33">
      <c r="A649" s="37" t="s">
        <v>2576</v>
      </c>
      <c r="B649" s="37"/>
      <c r="C649" s="15" t="s">
        <v>2577</v>
      </c>
      <c r="D649" s="16" t="s">
        <v>266</v>
      </c>
      <c r="E649" s="26" t="s">
        <v>213</v>
      </c>
      <c r="F649" s="17" t="s">
        <v>540</v>
      </c>
      <c r="G649" s="15" t="s">
        <v>2578</v>
      </c>
      <c r="H649" s="15"/>
      <c r="I649" s="16" t="s">
        <v>174</v>
      </c>
      <c r="J649" s="18">
        <v>1300000</v>
      </c>
      <c r="K649" s="54">
        <v>17.242920999999999</v>
      </c>
      <c r="L649" s="54">
        <v>40.934401000000001</v>
      </c>
      <c r="M649" s="20" t="s">
        <v>216</v>
      </c>
      <c r="N649" s="37" t="s">
        <v>320</v>
      </c>
      <c r="O649" s="21" t="s">
        <v>320</v>
      </c>
      <c r="P649" s="52" t="s">
        <v>1810</v>
      </c>
      <c r="Q649" s="67">
        <v>917</v>
      </c>
      <c r="R649" s="65">
        <v>39959</v>
      </c>
      <c r="S649" s="61"/>
      <c r="T649" s="61"/>
      <c r="U649" s="62">
        <v>2009</v>
      </c>
      <c r="V649" s="16" t="s">
        <v>2579</v>
      </c>
    </row>
    <row r="650" spans="1:22" ht="16.5">
      <c r="A650" s="37" t="s">
        <v>2580</v>
      </c>
      <c r="B650" s="37"/>
      <c r="C650" s="15" t="s">
        <v>2581</v>
      </c>
      <c r="D650" s="16" t="s">
        <v>174</v>
      </c>
      <c r="E650" s="26" t="s">
        <v>175</v>
      </c>
      <c r="F650" s="17" t="s">
        <v>540</v>
      </c>
      <c r="G650" s="15" t="s">
        <v>2582</v>
      </c>
      <c r="H650" s="15"/>
      <c r="I650" s="16" t="s">
        <v>174</v>
      </c>
      <c r="J650" s="18">
        <v>826331.04</v>
      </c>
      <c r="K650" s="54">
        <v>15.260024</v>
      </c>
      <c r="L650" s="54">
        <v>41.166137999999997</v>
      </c>
      <c r="M650" s="20" t="s">
        <v>179</v>
      </c>
      <c r="N650" s="14" t="s">
        <v>180</v>
      </c>
      <c r="O650" s="21" t="s">
        <v>181</v>
      </c>
      <c r="P650" s="50" t="s">
        <v>1675</v>
      </c>
      <c r="Q650" s="62">
        <v>1249</v>
      </c>
      <c r="R650" s="65">
        <v>35933</v>
      </c>
      <c r="S650" s="61"/>
      <c r="T650" s="61"/>
      <c r="U650" s="62">
        <f>YEAR(R650)</f>
        <v>1998</v>
      </c>
      <c r="V650" s="24"/>
    </row>
    <row r="651" spans="1:22" ht="49.5">
      <c r="A651" s="37" t="s">
        <v>2583</v>
      </c>
      <c r="B651" s="37"/>
      <c r="C651" s="15" t="s">
        <v>2581</v>
      </c>
      <c r="D651" s="16" t="s">
        <v>174</v>
      </c>
      <c r="E651" s="26" t="s">
        <v>175</v>
      </c>
      <c r="F651" s="17" t="s">
        <v>540</v>
      </c>
      <c r="G651" s="15" t="s">
        <v>2584</v>
      </c>
      <c r="H651" s="15"/>
      <c r="I651" s="16" t="s">
        <v>174</v>
      </c>
      <c r="J651" s="18">
        <v>1032913.8</v>
      </c>
      <c r="K651" s="54">
        <v>15.254243000000001</v>
      </c>
      <c r="L651" s="54">
        <v>41.14846</v>
      </c>
      <c r="M651" s="20" t="s">
        <v>179</v>
      </c>
      <c r="N651" s="14" t="s">
        <v>180</v>
      </c>
      <c r="O651" s="21" t="s">
        <v>181</v>
      </c>
      <c r="P651" s="52" t="s">
        <v>1737</v>
      </c>
      <c r="Q651" s="62">
        <v>1492</v>
      </c>
      <c r="R651" s="65">
        <v>36460</v>
      </c>
      <c r="S651" s="61"/>
      <c r="T651" s="61"/>
      <c r="U651" s="62">
        <f>YEAR(R651)</f>
        <v>1999</v>
      </c>
      <c r="V651" s="24"/>
    </row>
    <row r="652" spans="1:22" ht="16.5">
      <c r="A652" s="37" t="s">
        <v>2585</v>
      </c>
      <c r="B652" s="37"/>
      <c r="C652" s="15" t="s">
        <v>2581</v>
      </c>
      <c r="D652" s="16" t="s">
        <v>174</v>
      </c>
      <c r="E652" s="26" t="s">
        <v>175</v>
      </c>
      <c r="F652" s="17" t="s">
        <v>2586</v>
      </c>
      <c r="G652" s="15" t="s">
        <v>2587</v>
      </c>
      <c r="H652" s="15"/>
      <c r="I652" s="16" t="s">
        <v>174</v>
      </c>
      <c r="J652" s="18">
        <v>774685.35</v>
      </c>
      <c r="K652" s="54">
        <v>15.260752</v>
      </c>
      <c r="L652" s="54">
        <v>41.166307000000003</v>
      </c>
      <c r="M652" s="20" t="s">
        <v>179</v>
      </c>
      <c r="N652" s="14" t="s">
        <v>180</v>
      </c>
      <c r="O652" s="21" t="s">
        <v>181</v>
      </c>
      <c r="P652" s="22" t="s">
        <v>538</v>
      </c>
      <c r="Q652" s="61"/>
      <c r="R652" s="61"/>
      <c r="S652" s="61"/>
      <c r="T652" s="61"/>
      <c r="U652" s="62">
        <v>2003</v>
      </c>
      <c r="V652" s="24"/>
    </row>
    <row r="653" spans="1:22" ht="16.5">
      <c r="A653" s="37" t="s">
        <v>2588</v>
      </c>
      <c r="B653" s="37"/>
      <c r="C653" s="15" t="s">
        <v>2581</v>
      </c>
      <c r="D653" s="16" t="s">
        <v>174</v>
      </c>
      <c r="E653" s="26" t="s">
        <v>175</v>
      </c>
      <c r="F653" s="17" t="s">
        <v>2589</v>
      </c>
      <c r="G653" s="15" t="s">
        <v>2590</v>
      </c>
      <c r="H653" s="15"/>
      <c r="I653" s="16" t="s">
        <v>174</v>
      </c>
      <c r="J653" s="18">
        <v>1300000</v>
      </c>
      <c r="K653" s="54">
        <v>15.260208</v>
      </c>
      <c r="L653" s="54">
        <v>41.166344000000002</v>
      </c>
      <c r="M653" s="20" t="s">
        <v>179</v>
      </c>
      <c r="N653" s="14" t="s">
        <v>180</v>
      </c>
      <c r="O653" s="21" t="s">
        <v>181</v>
      </c>
      <c r="P653" s="52" t="s">
        <v>1751</v>
      </c>
      <c r="Q653" s="62">
        <v>741</v>
      </c>
      <c r="R653" s="62">
        <v>2005</v>
      </c>
      <c r="S653" s="61"/>
      <c r="T653" s="61"/>
      <c r="U653" s="62">
        <v>2005</v>
      </c>
      <c r="V653" s="24"/>
    </row>
    <row r="654" spans="1:22" ht="25.5">
      <c r="A654" s="37" t="s">
        <v>2591</v>
      </c>
      <c r="B654" s="37"/>
      <c r="C654" s="15" t="s">
        <v>2581</v>
      </c>
      <c r="D654" s="16" t="s">
        <v>174</v>
      </c>
      <c r="E654" s="26" t="s">
        <v>175</v>
      </c>
      <c r="F654" s="17" t="s">
        <v>2592</v>
      </c>
      <c r="G654" s="15" t="s">
        <v>2593</v>
      </c>
      <c r="H654" s="15"/>
      <c r="I654" s="16" t="s">
        <v>174</v>
      </c>
      <c r="J654" s="18">
        <v>774685.35</v>
      </c>
      <c r="K654" s="54">
        <v>15.281345999999999</v>
      </c>
      <c r="L654" s="54">
        <v>41.165339000000003</v>
      </c>
      <c r="M654" s="20" t="s">
        <v>179</v>
      </c>
      <c r="N654" s="14" t="s">
        <v>180</v>
      </c>
      <c r="O654" s="21" t="s">
        <v>181</v>
      </c>
      <c r="P654" s="52" t="s">
        <v>1751</v>
      </c>
      <c r="Q654" s="62">
        <v>741</v>
      </c>
      <c r="R654" s="62">
        <v>2005</v>
      </c>
      <c r="S654" s="61"/>
      <c r="T654" s="61"/>
      <c r="U654" s="62">
        <v>2005</v>
      </c>
      <c r="V654" s="24"/>
    </row>
    <row r="655" spans="1:22" ht="25.5">
      <c r="A655" s="37" t="s">
        <v>2594</v>
      </c>
      <c r="B655" s="37"/>
      <c r="C655" s="15" t="s">
        <v>2581</v>
      </c>
      <c r="D655" s="16" t="s">
        <v>174</v>
      </c>
      <c r="E655" s="26" t="s">
        <v>175</v>
      </c>
      <c r="F655" s="17" t="s">
        <v>2595</v>
      </c>
      <c r="G655" s="15" t="s">
        <v>2596</v>
      </c>
      <c r="H655" s="15"/>
      <c r="I655" s="16" t="s">
        <v>174</v>
      </c>
      <c r="J655" s="18">
        <v>774685.35</v>
      </c>
      <c r="K655" s="54">
        <v>15.256276</v>
      </c>
      <c r="L655" s="54">
        <v>41.151933</v>
      </c>
      <c r="M655" s="20" t="s">
        <v>179</v>
      </c>
      <c r="N655" s="14" t="s">
        <v>180</v>
      </c>
      <c r="O655" s="21" t="s">
        <v>181</v>
      </c>
      <c r="P655" s="52" t="s">
        <v>1751</v>
      </c>
      <c r="Q655" s="62">
        <v>741</v>
      </c>
      <c r="R655" s="62">
        <v>2005</v>
      </c>
      <c r="S655" s="61"/>
      <c r="T655" s="61"/>
      <c r="U655" s="62">
        <v>2005</v>
      </c>
      <c r="V655" s="24"/>
    </row>
    <row r="656" spans="1:22" ht="25.5">
      <c r="A656" s="37" t="s">
        <v>2597</v>
      </c>
      <c r="B656" s="37"/>
      <c r="C656" s="15" t="s">
        <v>2581</v>
      </c>
      <c r="D656" s="16" t="s">
        <v>174</v>
      </c>
      <c r="E656" s="26" t="s">
        <v>175</v>
      </c>
      <c r="F656" s="17" t="s">
        <v>2598</v>
      </c>
      <c r="G656" s="15" t="s">
        <v>2599</v>
      </c>
      <c r="H656" s="15" t="s">
        <v>2600</v>
      </c>
      <c r="I656" s="16" t="s">
        <v>174</v>
      </c>
      <c r="J656" s="18">
        <v>650000</v>
      </c>
      <c r="K656" s="54">
        <v>15.261011</v>
      </c>
      <c r="L656" s="54">
        <v>41.166736</v>
      </c>
      <c r="M656" s="20" t="s">
        <v>179</v>
      </c>
      <c r="N656" s="14" t="s">
        <v>180</v>
      </c>
      <c r="O656" s="21" t="s">
        <v>181</v>
      </c>
      <c r="P656" s="22" t="s">
        <v>892</v>
      </c>
      <c r="Q656" s="62">
        <v>1489</v>
      </c>
      <c r="R656" s="65">
        <v>40029</v>
      </c>
      <c r="S656" s="61"/>
      <c r="T656" s="61"/>
      <c r="U656" s="62">
        <f>YEAR(R656)</f>
        <v>2009</v>
      </c>
      <c r="V656" s="24"/>
    </row>
    <row r="657" spans="1:22" ht="33">
      <c r="A657" s="37" t="s">
        <v>2601</v>
      </c>
      <c r="B657" s="37"/>
      <c r="C657" s="15" t="s">
        <v>2602</v>
      </c>
      <c r="D657" s="16" t="s">
        <v>174</v>
      </c>
      <c r="E657" s="26" t="s">
        <v>175</v>
      </c>
      <c r="F657" s="17" t="s">
        <v>2603</v>
      </c>
      <c r="G657" s="15" t="s">
        <v>2604</v>
      </c>
      <c r="H657" s="15"/>
      <c r="I657" s="16" t="s">
        <v>174</v>
      </c>
      <c r="J657" s="18">
        <v>930000</v>
      </c>
      <c r="K657" s="54">
        <v>15.257269000000001</v>
      </c>
      <c r="L657" s="54">
        <v>41.167009999999998</v>
      </c>
      <c r="M657" s="20" t="s">
        <v>179</v>
      </c>
      <c r="N657" s="14" t="s">
        <v>180</v>
      </c>
      <c r="O657" s="21" t="s">
        <v>181</v>
      </c>
      <c r="P657" s="52" t="s">
        <v>1810</v>
      </c>
      <c r="Q657" s="67">
        <v>917</v>
      </c>
      <c r="R657" s="65">
        <v>39959</v>
      </c>
      <c r="S657" s="61"/>
      <c r="T657" s="61"/>
      <c r="U657" s="62">
        <v>2009</v>
      </c>
      <c r="V657" s="24"/>
    </row>
    <row r="658" spans="1:22" ht="49.5">
      <c r="A658" s="37" t="s">
        <v>2605</v>
      </c>
      <c r="B658" s="37"/>
      <c r="C658" s="15" t="s">
        <v>2606</v>
      </c>
      <c r="D658" s="16" t="s">
        <v>174</v>
      </c>
      <c r="E658" s="26" t="s">
        <v>175</v>
      </c>
      <c r="F658" s="17" t="s">
        <v>2607</v>
      </c>
      <c r="G658" s="15" t="s">
        <v>2608</v>
      </c>
      <c r="H658" s="15"/>
      <c r="I658" s="16" t="s">
        <v>174</v>
      </c>
      <c r="J658" s="18">
        <v>1291142.25</v>
      </c>
      <c r="K658" s="37">
        <v>15.117585999999999</v>
      </c>
      <c r="L658" s="37">
        <v>41.510154</v>
      </c>
      <c r="M658" s="20" t="s">
        <v>179</v>
      </c>
      <c r="N658" s="14" t="s">
        <v>180</v>
      </c>
      <c r="O658" s="21" t="s">
        <v>181</v>
      </c>
      <c r="P658" s="52" t="s">
        <v>1737</v>
      </c>
      <c r="Q658" s="62">
        <v>1492</v>
      </c>
      <c r="R658" s="65">
        <v>36460</v>
      </c>
      <c r="S658" s="61"/>
      <c r="T658" s="61"/>
      <c r="U658" s="62">
        <f>YEAR(R658)</f>
        <v>1999</v>
      </c>
      <c r="V658" s="24"/>
    </row>
    <row r="659" spans="1:22" ht="38.25">
      <c r="A659" s="37" t="s">
        <v>2609</v>
      </c>
      <c r="B659" s="37"/>
      <c r="C659" s="15" t="s">
        <v>2606</v>
      </c>
      <c r="D659" s="16" t="s">
        <v>174</v>
      </c>
      <c r="E659" s="26" t="s">
        <v>175</v>
      </c>
      <c r="F659" s="17" t="s">
        <v>540</v>
      </c>
      <c r="G659" s="15" t="s">
        <v>2610</v>
      </c>
      <c r="H659" s="15"/>
      <c r="I659" s="16" t="s">
        <v>174</v>
      </c>
      <c r="J659" s="18">
        <v>1334778.1000000001</v>
      </c>
      <c r="K659" s="37">
        <v>15.117092</v>
      </c>
      <c r="L659" s="37">
        <v>41.511615999999997</v>
      </c>
      <c r="M659" s="20" t="s">
        <v>179</v>
      </c>
      <c r="N659" s="14" t="s">
        <v>180</v>
      </c>
      <c r="O659" s="21" t="s">
        <v>181</v>
      </c>
      <c r="P659" s="52" t="s">
        <v>2611</v>
      </c>
      <c r="Q659" s="62">
        <v>1565</v>
      </c>
      <c r="R659" s="62">
        <v>2001</v>
      </c>
      <c r="S659" s="61"/>
      <c r="T659" s="61"/>
      <c r="U659" s="62">
        <v>2001</v>
      </c>
      <c r="V659" s="24"/>
    </row>
    <row r="660" spans="1:22" ht="25.5">
      <c r="A660" s="37" t="s">
        <v>2612</v>
      </c>
      <c r="B660" s="37"/>
      <c r="C660" s="15" t="s">
        <v>2606</v>
      </c>
      <c r="D660" s="16" t="s">
        <v>174</v>
      </c>
      <c r="E660" s="26" t="s">
        <v>175</v>
      </c>
      <c r="F660" s="17" t="s">
        <v>540</v>
      </c>
      <c r="G660" s="15" t="s">
        <v>2613</v>
      </c>
      <c r="H660" s="15"/>
      <c r="I660" s="16" t="s">
        <v>174</v>
      </c>
      <c r="J660" s="18">
        <v>1032913.8</v>
      </c>
      <c r="K660" s="37">
        <v>15.118100999999999</v>
      </c>
      <c r="L660" s="37">
        <v>41.512081999999999</v>
      </c>
      <c r="M660" s="20" t="s">
        <v>179</v>
      </c>
      <c r="N660" s="14" t="s">
        <v>180</v>
      </c>
      <c r="O660" s="21" t="s">
        <v>181</v>
      </c>
      <c r="P660" s="22" t="s">
        <v>538</v>
      </c>
      <c r="Q660" s="61"/>
      <c r="R660" s="61"/>
      <c r="S660" s="61"/>
      <c r="T660" s="61"/>
      <c r="U660" s="62">
        <v>2003</v>
      </c>
      <c r="V660" s="24"/>
    </row>
    <row r="661" spans="1:22" ht="16.5">
      <c r="A661" s="37" t="s">
        <v>2614</v>
      </c>
      <c r="B661" s="37"/>
      <c r="C661" s="15" t="s">
        <v>2606</v>
      </c>
      <c r="D661" s="16" t="s">
        <v>174</v>
      </c>
      <c r="E661" s="26" t="s">
        <v>175</v>
      </c>
      <c r="F661" s="17" t="s">
        <v>2615</v>
      </c>
      <c r="G661" s="15" t="s">
        <v>2616</v>
      </c>
      <c r="H661" s="15" t="s">
        <v>2617</v>
      </c>
      <c r="I661" s="16" t="s">
        <v>174</v>
      </c>
      <c r="J661" s="18">
        <v>1300000</v>
      </c>
      <c r="K661" s="37">
        <v>15.107417</v>
      </c>
      <c r="L661" s="37">
        <v>41.508536999999997</v>
      </c>
      <c r="M661" s="20" t="s">
        <v>179</v>
      </c>
      <c r="N661" s="14" t="s">
        <v>180</v>
      </c>
      <c r="O661" s="21" t="s">
        <v>181</v>
      </c>
      <c r="P661" s="52" t="s">
        <v>1751</v>
      </c>
      <c r="Q661" s="62">
        <v>741</v>
      </c>
      <c r="R661" s="62">
        <v>2005</v>
      </c>
      <c r="S661" s="61"/>
      <c r="T661" s="61"/>
      <c r="U661" s="62">
        <v>2005</v>
      </c>
      <c r="V661" s="24"/>
    </row>
    <row r="662" spans="1:22" ht="49.5">
      <c r="A662" s="37" t="s">
        <v>2618</v>
      </c>
      <c r="B662" s="37" t="s">
        <v>2619</v>
      </c>
      <c r="C662" s="15" t="s">
        <v>2606</v>
      </c>
      <c r="D662" s="16" t="s">
        <v>174</v>
      </c>
      <c r="E662" s="26" t="s">
        <v>175</v>
      </c>
      <c r="F662" s="17" t="s">
        <v>2620</v>
      </c>
      <c r="G662" s="15" t="s">
        <v>2621</v>
      </c>
      <c r="H662" s="15" t="s">
        <v>2622</v>
      </c>
      <c r="I662" s="16" t="s">
        <v>174</v>
      </c>
      <c r="J662" s="18">
        <v>1000000</v>
      </c>
      <c r="K662" s="37">
        <v>15.114910999999999</v>
      </c>
      <c r="L662" s="37">
        <v>41.505181999999998</v>
      </c>
      <c r="M662" s="20" t="s">
        <v>179</v>
      </c>
      <c r="N662" s="14" t="s">
        <v>180</v>
      </c>
      <c r="O662" s="21" t="s">
        <v>181</v>
      </c>
      <c r="P662" s="52" t="s">
        <v>1780</v>
      </c>
      <c r="Q662" s="62">
        <v>261</v>
      </c>
      <c r="R662" s="62">
        <v>2005</v>
      </c>
      <c r="S662" s="62">
        <v>467</v>
      </c>
      <c r="T662" s="62">
        <v>2006</v>
      </c>
      <c r="U662" s="62">
        <v>2005</v>
      </c>
      <c r="V662" s="24"/>
    </row>
    <row r="663" spans="1:22" ht="25.5">
      <c r="A663" s="37" t="s">
        <v>2623</v>
      </c>
      <c r="B663" s="37"/>
      <c r="C663" s="15" t="s">
        <v>2606</v>
      </c>
      <c r="D663" s="16" t="s">
        <v>174</v>
      </c>
      <c r="E663" s="26" t="s">
        <v>175</v>
      </c>
      <c r="F663" s="17" t="s">
        <v>2624</v>
      </c>
      <c r="G663" s="15" t="s">
        <v>2625</v>
      </c>
      <c r="H663" s="15" t="s">
        <v>2626</v>
      </c>
      <c r="I663" s="16" t="s">
        <v>174</v>
      </c>
      <c r="J663" s="18">
        <v>950000</v>
      </c>
      <c r="K663" s="37">
        <v>15.116391999999999</v>
      </c>
      <c r="L663" s="37">
        <v>41.511277999999997</v>
      </c>
      <c r="M663" s="20" t="s">
        <v>179</v>
      </c>
      <c r="N663" s="14" t="s">
        <v>180</v>
      </c>
      <c r="O663" s="21" t="s">
        <v>181</v>
      </c>
      <c r="P663" s="52" t="s">
        <v>1792</v>
      </c>
      <c r="Q663" s="62">
        <v>232</v>
      </c>
      <c r="R663" s="62">
        <v>2008</v>
      </c>
      <c r="S663" s="61"/>
      <c r="T663" s="61"/>
      <c r="U663" s="62">
        <v>2008</v>
      </c>
      <c r="V663" s="24"/>
    </row>
    <row r="664" spans="1:22" ht="33">
      <c r="A664" s="37" t="s">
        <v>2627</v>
      </c>
      <c r="B664" s="37"/>
      <c r="C664" s="15" t="s">
        <v>2628</v>
      </c>
      <c r="D664" s="16" t="s">
        <v>174</v>
      </c>
      <c r="E664" s="26" t="s">
        <v>175</v>
      </c>
      <c r="F664" s="17" t="s">
        <v>2629</v>
      </c>
      <c r="G664" s="15" t="s">
        <v>2630</v>
      </c>
      <c r="H664" s="15" t="s">
        <v>2631</v>
      </c>
      <c r="I664" s="16" t="s">
        <v>174</v>
      </c>
      <c r="J664" s="18">
        <v>930000</v>
      </c>
      <c r="K664" s="37">
        <v>15.116313999999999</v>
      </c>
      <c r="L664" s="37">
        <v>41.509255000000003</v>
      </c>
      <c r="M664" s="20" t="s">
        <v>179</v>
      </c>
      <c r="N664" s="14" t="s">
        <v>180</v>
      </c>
      <c r="O664" s="21" t="s">
        <v>181</v>
      </c>
      <c r="P664" s="52" t="s">
        <v>1810</v>
      </c>
      <c r="Q664" s="67">
        <v>917</v>
      </c>
      <c r="R664" s="65">
        <v>39959</v>
      </c>
      <c r="S664" s="61"/>
      <c r="T664" s="61"/>
      <c r="U664" s="62">
        <v>2009</v>
      </c>
      <c r="V664" s="24"/>
    </row>
    <row r="665" spans="1:22" ht="38.25">
      <c r="A665" s="37" t="s">
        <v>2632</v>
      </c>
      <c r="B665" s="37"/>
      <c r="C665" s="15" t="s">
        <v>2633</v>
      </c>
      <c r="D665" s="16" t="s">
        <v>174</v>
      </c>
      <c r="E665" s="26" t="s">
        <v>339</v>
      </c>
      <c r="F665" s="17" t="s">
        <v>2634</v>
      </c>
      <c r="G665" s="15" t="s">
        <v>2635</v>
      </c>
      <c r="H665" s="15" t="s">
        <v>2636</v>
      </c>
      <c r="I665" s="16" t="s">
        <v>174</v>
      </c>
      <c r="J665" s="18">
        <v>500000</v>
      </c>
      <c r="K665" s="54">
        <v>17.064039000000001</v>
      </c>
      <c r="L665" s="54">
        <v>40.617328000000001</v>
      </c>
      <c r="M665" s="20" t="s">
        <v>216</v>
      </c>
      <c r="N665" s="14" t="s">
        <v>180</v>
      </c>
      <c r="O665" s="21" t="s">
        <v>181</v>
      </c>
      <c r="P665" s="52" t="s">
        <v>1751</v>
      </c>
      <c r="Q665" s="62">
        <v>741</v>
      </c>
      <c r="R665" s="62">
        <v>2005</v>
      </c>
      <c r="S665" s="61"/>
      <c r="T665" s="61"/>
      <c r="U665" s="62">
        <v>2005</v>
      </c>
      <c r="V665" s="24"/>
    </row>
    <row r="666" spans="1:22" ht="25.5">
      <c r="A666" s="37" t="s">
        <v>2637</v>
      </c>
      <c r="B666" s="37"/>
      <c r="C666" s="15" t="s">
        <v>2633</v>
      </c>
      <c r="D666" s="16" t="s">
        <v>174</v>
      </c>
      <c r="E666" s="26" t="s">
        <v>339</v>
      </c>
      <c r="F666" s="17" t="s">
        <v>2638</v>
      </c>
      <c r="G666" s="15" t="s">
        <v>2639</v>
      </c>
      <c r="H666" s="15" t="s">
        <v>2640</v>
      </c>
      <c r="I666" s="16" t="s">
        <v>174</v>
      </c>
      <c r="J666" s="18">
        <v>500000</v>
      </c>
      <c r="K666" s="54">
        <v>17.035302000000001</v>
      </c>
      <c r="L666" s="54">
        <v>40.634822</v>
      </c>
      <c r="M666" s="20" t="s">
        <v>216</v>
      </c>
      <c r="N666" s="14" t="s">
        <v>180</v>
      </c>
      <c r="O666" s="21" t="s">
        <v>181</v>
      </c>
      <c r="P666" s="52" t="s">
        <v>1751</v>
      </c>
      <c r="Q666" s="62">
        <v>741</v>
      </c>
      <c r="R666" s="62">
        <v>2005</v>
      </c>
      <c r="S666" s="61"/>
      <c r="T666" s="61"/>
      <c r="U666" s="62">
        <v>2005</v>
      </c>
      <c r="V666" s="24"/>
    </row>
    <row r="667" spans="1:22" ht="33">
      <c r="A667" s="37" t="s">
        <v>2641</v>
      </c>
      <c r="B667" s="37"/>
      <c r="C667" s="15" t="s">
        <v>2642</v>
      </c>
      <c r="D667" s="16" t="s">
        <v>174</v>
      </c>
      <c r="E667" s="26" t="s">
        <v>213</v>
      </c>
      <c r="F667" s="17" t="s">
        <v>540</v>
      </c>
      <c r="G667" s="15" t="s">
        <v>2643</v>
      </c>
      <c r="H667" s="15"/>
      <c r="I667" s="16" t="s">
        <v>174</v>
      </c>
      <c r="J667" s="18">
        <v>1748000</v>
      </c>
      <c r="K667" s="54">
        <v>16.981629999999999</v>
      </c>
      <c r="L667" s="54">
        <v>41.035051000000003</v>
      </c>
      <c r="M667" s="20" t="s">
        <v>216</v>
      </c>
      <c r="N667" s="14" t="s">
        <v>180</v>
      </c>
      <c r="O667" s="21" t="s">
        <v>181</v>
      </c>
      <c r="P667" s="52" t="s">
        <v>1810</v>
      </c>
      <c r="Q667" s="67">
        <v>917</v>
      </c>
      <c r="R667" s="65">
        <v>39959</v>
      </c>
      <c r="S667" s="61"/>
      <c r="T667" s="61"/>
      <c r="U667" s="62">
        <v>2009</v>
      </c>
      <c r="V667" s="24"/>
    </row>
    <row r="668" spans="1:22" ht="25.5">
      <c r="A668" s="37" t="s">
        <v>2644</v>
      </c>
      <c r="B668" s="37"/>
      <c r="C668" s="15" t="s">
        <v>99</v>
      </c>
      <c r="D668" s="16" t="s">
        <v>174</v>
      </c>
      <c r="E668" s="26" t="s">
        <v>175</v>
      </c>
      <c r="F668" s="17" t="s">
        <v>2645</v>
      </c>
      <c r="G668" s="15" t="s">
        <v>2646</v>
      </c>
      <c r="H668" s="15"/>
      <c r="I668" s="16" t="s">
        <v>174</v>
      </c>
      <c r="J668" s="18">
        <v>1260000</v>
      </c>
      <c r="K668" s="54">
        <v>15.623103</v>
      </c>
      <c r="L668" s="54">
        <v>41.316070000000003</v>
      </c>
      <c r="M668" s="20" t="s">
        <v>179</v>
      </c>
      <c r="N668" s="14" t="s">
        <v>180</v>
      </c>
      <c r="O668" s="21" t="s">
        <v>181</v>
      </c>
      <c r="P668" s="52" t="s">
        <v>1759</v>
      </c>
      <c r="Q668" s="62">
        <v>475</v>
      </c>
      <c r="R668" s="62">
        <v>2015</v>
      </c>
      <c r="S668" s="61"/>
      <c r="T668" s="61"/>
      <c r="U668" s="62">
        <v>2015</v>
      </c>
      <c r="V668" s="24"/>
    </row>
    <row r="669" spans="1:22" ht="16.5">
      <c r="A669" s="37" t="s">
        <v>2647</v>
      </c>
      <c r="B669" s="37"/>
      <c r="C669" s="15" t="s">
        <v>2648</v>
      </c>
      <c r="D669" s="16" t="s">
        <v>174</v>
      </c>
      <c r="E669" s="26" t="s">
        <v>433</v>
      </c>
      <c r="F669" s="17" t="s">
        <v>540</v>
      </c>
      <c r="G669" s="15" t="s">
        <v>2649</v>
      </c>
      <c r="H669" s="15"/>
      <c r="I669" s="16" t="s">
        <v>174</v>
      </c>
      <c r="J669" s="18">
        <v>500000</v>
      </c>
      <c r="K669" s="54">
        <v>17.688704000000001</v>
      </c>
      <c r="L669" s="54">
        <v>40.486972999999999</v>
      </c>
      <c r="M669" s="20" t="s">
        <v>179</v>
      </c>
      <c r="N669" s="37" t="s">
        <v>320</v>
      </c>
      <c r="O669" s="21" t="s">
        <v>320</v>
      </c>
      <c r="P669" s="52" t="s">
        <v>1759</v>
      </c>
      <c r="Q669" s="62">
        <v>520</v>
      </c>
      <c r="R669" s="65">
        <v>40232</v>
      </c>
      <c r="S669" s="61"/>
      <c r="T669" s="61"/>
      <c r="U669" s="62">
        <v>2010</v>
      </c>
      <c r="V669" s="16" t="s">
        <v>2650</v>
      </c>
    </row>
    <row r="670" spans="1:22" ht="25.5">
      <c r="A670" s="37" t="s">
        <v>2651</v>
      </c>
      <c r="B670" s="37"/>
      <c r="C670" s="15" t="s">
        <v>2652</v>
      </c>
      <c r="D670" s="16" t="s">
        <v>174</v>
      </c>
      <c r="E670" s="26" t="s">
        <v>175</v>
      </c>
      <c r="F670" s="17" t="s">
        <v>540</v>
      </c>
      <c r="G670" s="15" t="s">
        <v>2653</v>
      </c>
      <c r="H670" s="15"/>
      <c r="I670" s="16" t="s">
        <v>174</v>
      </c>
      <c r="J670" s="18">
        <v>593925.43000000005</v>
      </c>
      <c r="K670" s="54">
        <v>15.262053999999999</v>
      </c>
      <c r="L670" s="54">
        <v>41.282801999999997</v>
      </c>
      <c r="M670" s="20" t="s">
        <v>179</v>
      </c>
      <c r="N670" s="14" t="s">
        <v>180</v>
      </c>
      <c r="O670" s="21" t="s">
        <v>181</v>
      </c>
      <c r="P670" s="50" t="s">
        <v>1675</v>
      </c>
      <c r="Q670" s="62">
        <v>1249</v>
      </c>
      <c r="R670" s="65">
        <v>35933</v>
      </c>
      <c r="S670" s="61"/>
      <c r="T670" s="61"/>
      <c r="U670" s="62">
        <f>YEAR(R670)</f>
        <v>1998</v>
      </c>
      <c r="V670" s="24"/>
    </row>
    <row r="671" spans="1:22" ht="25.5">
      <c r="A671" s="37" t="s">
        <v>2654</v>
      </c>
      <c r="B671" s="37"/>
      <c r="C671" s="15" t="s">
        <v>2652</v>
      </c>
      <c r="D671" s="16" t="s">
        <v>174</v>
      </c>
      <c r="E671" s="26" t="s">
        <v>175</v>
      </c>
      <c r="F671" s="17" t="s">
        <v>540</v>
      </c>
      <c r="G671" s="15" t="s">
        <v>2653</v>
      </c>
      <c r="H671" s="15"/>
      <c r="I671" s="16" t="s">
        <v>174</v>
      </c>
      <c r="J671" s="18">
        <v>516456.9</v>
      </c>
      <c r="K671" s="54">
        <v>15.261620000000001</v>
      </c>
      <c r="L671" s="54">
        <v>41.282572000000002</v>
      </c>
      <c r="M671" s="20" t="s">
        <v>179</v>
      </c>
      <c r="N671" s="14" t="s">
        <v>180</v>
      </c>
      <c r="O671" s="21" t="s">
        <v>181</v>
      </c>
      <c r="P671" s="50" t="s">
        <v>1675</v>
      </c>
      <c r="Q671" s="62">
        <v>1249</v>
      </c>
      <c r="R671" s="65">
        <v>35933</v>
      </c>
      <c r="S671" s="61"/>
      <c r="T671" s="61"/>
      <c r="U671" s="62">
        <f>YEAR(R671)</f>
        <v>1998</v>
      </c>
      <c r="V671" s="24"/>
    </row>
    <row r="672" spans="1:22" ht="25.5">
      <c r="A672" s="37" t="s">
        <v>2655</v>
      </c>
      <c r="B672" s="37"/>
      <c r="C672" s="15" t="s">
        <v>2652</v>
      </c>
      <c r="D672" s="16" t="s">
        <v>174</v>
      </c>
      <c r="E672" s="26" t="s">
        <v>175</v>
      </c>
      <c r="F672" s="17" t="s">
        <v>540</v>
      </c>
      <c r="G672" s="15" t="s">
        <v>2656</v>
      </c>
      <c r="H672" s="15"/>
      <c r="I672" s="16" t="s">
        <v>174</v>
      </c>
      <c r="J672" s="18">
        <v>1394433.63</v>
      </c>
      <c r="K672" s="54">
        <v>15.262085000000001</v>
      </c>
      <c r="L672" s="54">
        <v>41.281709999999997</v>
      </c>
      <c r="M672" s="20" t="s">
        <v>179</v>
      </c>
      <c r="N672" s="14" t="s">
        <v>180</v>
      </c>
      <c r="O672" s="21" t="s">
        <v>181</v>
      </c>
      <c r="P672" s="52" t="s">
        <v>1730</v>
      </c>
      <c r="Q672" s="61"/>
      <c r="R672" s="61"/>
      <c r="S672" s="61"/>
      <c r="T672" s="61"/>
      <c r="U672" s="62">
        <v>2000</v>
      </c>
      <c r="V672" s="24"/>
    </row>
    <row r="673" spans="1:22" ht="25.5">
      <c r="A673" s="37" t="s">
        <v>2657</v>
      </c>
      <c r="B673" s="37"/>
      <c r="C673" s="15" t="s">
        <v>2652</v>
      </c>
      <c r="D673" s="16" t="s">
        <v>174</v>
      </c>
      <c r="E673" s="26" t="s">
        <v>175</v>
      </c>
      <c r="F673" s="17" t="s">
        <v>540</v>
      </c>
      <c r="G673" s="15" t="s">
        <v>2658</v>
      </c>
      <c r="H673" s="15"/>
      <c r="I673" s="16" t="s">
        <v>174</v>
      </c>
      <c r="J673" s="18">
        <v>1652662.08</v>
      </c>
      <c r="K673" s="54">
        <v>15.262226999999999</v>
      </c>
      <c r="L673" s="54">
        <v>41.281559000000001</v>
      </c>
      <c r="M673" s="20" t="s">
        <v>179</v>
      </c>
      <c r="N673" s="14" t="s">
        <v>180</v>
      </c>
      <c r="O673" s="21" t="s">
        <v>181</v>
      </c>
      <c r="P673" s="52" t="s">
        <v>1730</v>
      </c>
      <c r="Q673" s="61"/>
      <c r="R673" s="61"/>
      <c r="S673" s="61"/>
      <c r="T673" s="61"/>
      <c r="U673" s="62">
        <v>2000</v>
      </c>
      <c r="V673" s="24"/>
    </row>
    <row r="674" spans="1:22" ht="49.5">
      <c r="A674" s="37" t="s">
        <v>2659</v>
      </c>
      <c r="B674" s="37"/>
      <c r="C674" s="15" t="s">
        <v>2652</v>
      </c>
      <c r="D674" s="16" t="s">
        <v>174</v>
      </c>
      <c r="E674" s="26" t="s">
        <v>175</v>
      </c>
      <c r="F674" s="17" t="s">
        <v>540</v>
      </c>
      <c r="G674" s="15" t="s">
        <v>2660</v>
      </c>
      <c r="H674" s="15"/>
      <c r="I674" s="16" t="s">
        <v>174</v>
      </c>
      <c r="J674" s="18">
        <v>1032913.8</v>
      </c>
      <c r="K674" s="54">
        <v>15.262136</v>
      </c>
      <c r="L674" s="54">
        <v>41.281590999999999</v>
      </c>
      <c r="M674" s="20" t="s">
        <v>179</v>
      </c>
      <c r="N674" s="14" t="s">
        <v>180</v>
      </c>
      <c r="O674" s="21" t="s">
        <v>181</v>
      </c>
      <c r="P674" s="52" t="s">
        <v>1737</v>
      </c>
      <c r="Q674" s="62">
        <v>1492</v>
      </c>
      <c r="R674" s="65">
        <v>36460</v>
      </c>
      <c r="S674" s="61"/>
      <c r="T674" s="61"/>
      <c r="U674" s="62">
        <f>YEAR(R674)</f>
        <v>1999</v>
      </c>
      <c r="V674" s="24"/>
    </row>
    <row r="675" spans="1:22" ht="25.5">
      <c r="A675" s="37" t="s">
        <v>2661</v>
      </c>
      <c r="B675" s="37"/>
      <c r="C675" s="15" t="s">
        <v>2652</v>
      </c>
      <c r="D675" s="16" t="s">
        <v>174</v>
      </c>
      <c r="E675" s="26" t="s">
        <v>175</v>
      </c>
      <c r="F675" s="17" t="s">
        <v>540</v>
      </c>
      <c r="G675" s="15" t="s">
        <v>2662</v>
      </c>
      <c r="H675" s="15"/>
      <c r="I675" s="16" t="s">
        <v>174</v>
      </c>
      <c r="J675" s="18">
        <v>1910890.53</v>
      </c>
      <c r="K675" s="54">
        <v>15.261996999999999</v>
      </c>
      <c r="L675" s="54">
        <v>41.282054000000002</v>
      </c>
      <c r="M675" s="20" t="s">
        <v>179</v>
      </c>
      <c r="N675" s="14" t="s">
        <v>180</v>
      </c>
      <c r="O675" s="21"/>
      <c r="P675" s="22" t="s">
        <v>538</v>
      </c>
      <c r="Q675" s="61"/>
      <c r="R675" s="61"/>
      <c r="S675" s="61"/>
      <c r="T675" s="61"/>
      <c r="U675" s="62">
        <v>2002</v>
      </c>
      <c r="V675" s="24"/>
    </row>
    <row r="676" spans="1:22" ht="16.5">
      <c r="A676" s="37" t="s">
        <v>2663</v>
      </c>
      <c r="B676" s="37"/>
      <c r="C676" s="15" t="s">
        <v>2652</v>
      </c>
      <c r="D676" s="16" t="s">
        <v>174</v>
      </c>
      <c r="E676" s="26" t="s">
        <v>175</v>
      </c>
      <c r="F676" s="17" t="s">
        <v>540</v>
      </c>
      <c r="G676" s="15" t="s">
        <v>2664</v>
      </c>
      <c r="H676" s="15"/>
      <c r="I676" s="16" t="s">
        <v>174</v>
      </c>
      <c r="J676" s="18">
        <v>774685.35</v>
      </c>
      <c r="K676" s="54">
        <v>15.26835</v>
      </c>
      <c r="L676" s="54">
        <v>41.282176999999997</v>
      </c>
      <c r="M676" s="20" t="s">
        <v>179</v>
      </c>
      <c r="N676" s="14" t="s">
        <v>180</v>
      </c>
      <c r="O676" s="21" t="s">
        <v>181</v>
      </c>
      <c r="P676" s="22" t="s">
        <v>538</v>
      </c>
      <c r="Q676" s="61"/>
      <c r="R676" s="61"/>
      <c r="S676" s="61"/>
      <c r="T676" s="61"/>
      <c r="U676" s="62">
        <v>2002</v>
      </c>
      <c r="V676" s="24"/>
    </row>
    <row r="677" spans="1:22" ht="16.5">
      <c r="A677" s="37" t="s">
        <v>2665</v>
      </c>
      <c r="B677" s="37"/>
      <c r="C677" s="15" t="s">
        <v>2652</v>
      </c>
      <c r="D677" s="16" t="s">
        <v>174</v>
      </c>
      <c r="E677" s="26" t="s">
        <v>175</v>
      </c>
      <c r="F677" s="17" t="s">
        <v>2666</v>
      </c>
      <c r="G677" s="15" t="s">
        <v>2667</v>
      </c>
      <c r="H677" s="15"/>
      <c r="I677" s="16" t="s">
        <v>174</v>
      </c>
      <c r="J677" s="18">
        <v>1032913.8</v>
      </c>
      <c r="K677" s="54">
        <v>15.262060999999999</v>
      </c>
      <c r="L677" s="54">
        <v>41.281784000000002</v>
      </c>
      <c r="M677" s="20" t="s">
        <v>179</v>
      </c>
      <c r="N677" s="14" t="s">
        <v>180</v>
      </c>
      <c r="O677" s="21" t="s">
        <v>181</v>
      </c>
      <c r="P677" s="22" t="s">
        <v>538</v>
      </c>
      <c r="Q677" s="61"/>
      <c r="R677" s="61"/>
      <c r="S677" s="61"/>
      <c r="T677" s="61"/>
      <c r="U677" s="62">
        <v>2003</v>
      </c>
      <c r="V677" s="24"/>
    </row>
    <row r="678" spans="1:22" ht="25.5">
      <c r="A678" s="37" t="s">
        <v>2668</v>
      </c>
      <c r="B678" s="37"/>
      <c r="C678" s="15" t="s">
        <v>2652</v>
      </c>
      <c r="D678" s="16" t="s">
        <v>174</v>
      </c>
      <c r="E678" s="26" t="s">
        <v>175</v>
      </c>
      <c r="F678" s="17" t="s">
        <v>2669</v>
      </c>
      <c r="G678" s="15" t="s">
        <v>2670</v>
      </c>
      <c r="H678" s="15" t="s">
        <v>2671</v>
      </c>
      <c r="I678" s="16" t="s">
        <v>174</v>
      </c>
      <c r="J678" s="18">
        <v>1032913.8</v>
      </c>
      <c r="K678" s="54">
        <v>15.287607</v>
      </c>
      <c r="L678" s="54">
        <v>41.309654000000002</v>
      </c>
      <c r="M678" s="20" t="s">
        <v>179</v>
      </c>
      <c r="N678" s="14" t="s">
        <v>180</v>
      </c>
      <c r="O678" s="21" t="s">
        <v>181</v>
      </c>
      <c r="P678" s="22" t="s">
        <v>538</v>
      </c>
      <c r="Q678" s="61"/>
      <c r="R678" s="61"/>
      <c r="S678" s="61"/>
      <c r="T678" s="61"/>
      <c r="U678" s="62">
        <v>2003</v>
      </c>
      <c r="V678" s="24"/>
    </row>
    <row r="679" spans="1:22" ht="16.5">
      <c r="A679" s="37" t="s">
        <v>2672</v>
      </c>
      <c r="B679" s="37" t="s">
        <v>2673</v>
      </c>
      <c r="C679" s="15" t="s">
        <v>2652</v>
      </c>
      <c r="D679" s="16" t="s">
        <v>174</v>
      </c>
      <c r="E679" s="26" t="s">
        <v>175</v>
      </c>
      <c r="F679" s="17" t="s">
        <v>2674</v>
      </c>
      <c r="G679" s="15" t="s">
        <v>2675</v>
      </c>
      <c r="H679" s="15"/>
      <c r="I679" s="16" t="s">
        <v>174</v>
      </c>
      <c r="J679" s="18">
        <v>500000</v>
      </c>
      <c r="K679" s="54">
        <v>15.262168000000001</v>
      </c>
      <c r="L679" s="54">
        <v>41.282513999999999</v>
      </c>
      <c r="M679" s="20" t="s">
        <v>179</v>
      </c>
      <c r="N679" s="14" t="s">
        <v>180</v>
      </c>
      <c r="O679" s="21" t="s">
        <v>181</v>
      </c>
      <c r="P679" s="52" t="s">
        <v>1751</v>
      </c>
      <c r="Q679" s="62">
        <v>741</v>
      </c>
      <c r="R679" s="62">
        <v>2005</v>
      </c>
      <c r="S679" s="61"/>
      <c r="T679" s="61"/>
      <c r="U679" s="62">
        <v>2005</v>
      </c>
      <c r="V679" s="24"/>
    </row>
    <row r="680" spans="1:22" ht="49.5">
      <c r="A680" s="37" t="s">
        <v>2676</v>
      </c>
      <c r="B680" s="37"/>
      <c r="C680" s="15" t="s">
        <v>2652</v>
      </c>
      <c r="D680" s="16" t="s">
        <v>174</v>
      </c>
      <c r="E680" s="26" t="s">
        <v>175</v>
      </c>
      <c r="F680" s="17" t="s">
        <v>2677</v>
      </c>
      <c r="G680" s="15" t="s">
        <v>2678</v>
      </c>
      <c r="H680" s="15"/>
      <c r="I680" s="16" t="s">
        <v>174</v>
      </c>
      <c r="J680" s="18">
        <v>500000</v>
      </c>
      <c r="K680" s="54">
        <v>15.262748999999999</v>
      </c>
      <c r="L680" s="54">
        <v>41.281939000000001</v>
      </c>
      <c r="M680" s="20" t="s">
        <v>179</v>
      </c>
      <c r="N680" s="14" t="s">
        <v>180</v>
      </c>
      <c r="O680" s="21" t="s">
        <v>181</v>
      </c>
      <c r="P680" s="52" t="s">
        <v>1780</v>
      </c>
      <c r="Q680" s="62">
        <v>261</v>
      </c>
      <c r="R680" s="62">
        <v>2005</v>
      </c>
      <c r="S680" s="61"/>
      <c r="T680" s="61"/>
      <c r="U680" s="62">
        <v>2005</v>
      </c>
      <c r="V680" s="24"/>
    </row>
    <row r="681" spans="1:22" ht="16.5">
      <c r="A681" s="37" t="s">
        <v>2679</v>
      </c>
      <c r="B681" s="37"/>
      <c r="C681" s="15" t="s">
        <v>2652</v>
      </c>
      <c r="D681" s="16" t="s">
        <v>174</v>
      </c>
      <c r="E681" s="26" t="s">
        <v>175</v>
      </c>
      <c r="F681" s="17" t="s">
        <v>2680</v>
      </c>
      <c r="G681" s="15" t="s">
        <v>2681</v>
      </c>
      <c r="H681" s="15"/>
      <c r="I681" s="16" t="s">
        <v>174</v>
      </c>
      <c r="J681" s="18">
        <v>1900000</v>
      </c>
      <c r="K681" s="54">
        <v>15.272494999999999</v>
      </c>
      <c r="L681" s="54">
        <v>41.288933</v>
      </c>
      <c r="M681" s="20" t="s">
        <v>216</v>
      </c>
      <c r="N681" s="14" t="s">
        <v>180</v>
      </c>
      <c r="O681" s="21" t="s">
        <v>181</v>
      </c>
      <c r="P681" s="22" t="s">
        <v>892</v>
      </c>
      <c r="Q681" s="62">
        <v>2372</v>
      </c>
      <c r="R681" s="65">
        <v>40148</v>
      </c>
      <c r="S681" s="61"/>
      <c r="T681" s="61"/>
      <c r="U681" s="62">
        <f>YEAR(R681)</f>
        <v>2009</v>
      </c>
      <c r="V681" s="24"/>
    </row>
    <row r="682" spans="1:22" ht="25.5">
      <c r="A682" s="37" t="s">
        <v>2682</v>
      </c>
      <c r="B682" s="37"/>
      <c r="C682" s="15" t="s">
        <v>2652</v>
      </c>
      <c r="D682" s="16" t="s">
        <v>174</v>
      </c>
      <c r="E682" s="26" t="s">
        <v>175</v>
      </c>
      <c r="F682" s="17" t="s">
        <v>2683</v>
      </c>
      <c r="G682" s="15" t="s">
        <v>2684</v>
      </c>
      <c r="H682" s="15"/>
      <c r="I682" s="16" t="s">
        <v>174</v>
      </c>
      <c r="J682" s="18">
        <v>872864</v>
      </c>
      <c r="K682" s="54">
        <v>15.267446</v>
      </c>
      <c r="L682" s="54">
        <v>41.282772000000001</v>
      </c>
      <c r="M682" s="20" t="s">
        <v>179</v>
      </c>
      <c r="N682" s="14" t="s">
        <v>180</v>
      </c>
      <c r="O682" s="21" t="s">
        <v>181</v>
      </c>
      <c r="P682" s="52" t="s">
        <v>1759</v>
      </c>
      <c r="Q682" s="62">
        <v>1528</v>
      </c>
      <c r="R682" s="62">
        <v>2015</v>
      </c>
      <c r="S682" s="61"/>
      <c r="T682" s="61"/>
      <c r="U682" s="62">
        <v>2015</v>
      </c>
      <c r="V682" s="24"/>
    </row>
    <row r="683" spans="1:22" ht="38.25">
      <c r="A683" s="37" t="s">
        <v>2685</v>
      </c>
      <c r="B683" s="37"/>
      <c r="C683" s="15" t="s">
        <v>2686</v>
      </c>
      <c r="D683" s="16" t="s">
        <v>174</v>
      </c>
      <c r="E683" s="26" t="s">
        <v>175</v>
      </c>
      <c r="F683" s="17" t="s">
        <v>2687</v>
      </c>
      <c r="G683" s="15" t="s">
        <v>2688</v>
      </c>
      <c r="H683" s="15" t="s">
        <v>2689</v>
      </c>
      <c r="I683" s="16" t="s">
        <v>174</v>
      </c>
      <c r="J683" s="18">
        <v>3000000</v>
      </c>
      <c r="K683" s="60">
        <v>15.711036999999999</v>
      </c>
      <c r="L683" s="54">
        <v>41.322623999999998</v>
      </c>
      <c r="M683" s="20" t="s">
        <v>216</v>
      </c>
      <c r="N683" s="14" t="s">
        <v>180</v>
      </c>
      <c r="O683" s="21" t="s">
        <v>181</v>
      </c>
      <c r="P683" s="22" t="s">
        <v>892</v>
      </c>
      <c r="Q683" s="62">
        <v>2372</v>
      </c>
      <c r="R683" s="65">
        <v>40148</v>
      </c>
      <c r="S683" s="61"/>
      <c r="T683" s="61"/>
      <c r="U683" s="62">
        <f>YEAR(R683)</f>
        <v>2009</v>
      </c>
      <c r="V683" s="24"/>
    </row>
    <row r="684" spans="1:22" ht="38.25">
      <c r="A684" s="37" t="s">
        <v>2690</v>
      </c>
      <c r="B684" s="37"/>
      <c r="C684" s="15" t="s">
        <v>2691</v>
      </c>
      <c r="D684" s="16" t="s">
        <v>266</v>
      </c>
      <c r="E684" s="26" t="s">
        <v>433</v>
      </c>
      <c r="F684" s="17" t="s">
        <v>2692</v>
      </c>
      <c r="G684" s="15" t="s">
        <v>2693</v>
      </c>
      <c r="H684" s="15"/>
      <c r="I684" s="16" t="s">
        <v>174</v>
      </c>
      <c r="J684" s="18">
        <v>500000</v>
      </c>
      <c r="K684" s="54">
        <v>17.528134000000001</v>
      </c>
      <c r="L684" s="54">
        <v>40.809145000000001</v>
      </c>
      <c r="M684" s="20" t="s">
        <v>216</v>
      </c>
      <c r="N684" s="14" t="s">
        <v>180</v>
      </c>
      <c r="O684" s="21" t="s">
        <v>181</v>
      </c>
      <c r="P684" s="52" t="s">
        <v>1872</v>
      </c>
      <c r="Q684" s="62">
        <v>1081</v>
      </c>
      <c r="R684" s="62">
        <v>2007</v>
      </c>
      <c r="S684" s="61"/>
      <c r="T684" s="61"/>
      <c r="U684" s="62">
        <v>2007</v>
      </c>
      <c r="V684" s="24"/>
    </row>
    <row r="685" spans="1:22" ht="16.5">
      <c r="A685" s="37" t="s">
        <v>2694</v>
      </c>
      <c r="B685" s="37"/>
      <c r="C685" s="15" t="s">
        <v>2691</v>
      </c>
      <c r="D685" s="16" t="s">
        <v>266</v>
      </c>
      <c r="E685" s="26" t="s">
        <v>433</v>
      </c>
      <c r="F685" s="17" t="s">
        <v>2695</v>
      </c>
      <c r="G685" s="15" t="s">
        <v>2696</v>
      </c>
      <c r="H685" s="15" t="s">
        <v>2697</v>
      </c>
      <c r="I685" s="16" t="s">
        <v>174</v>
      </c>
      <c r="J685" s="18">
        <v>300000</v>
      </c>
      <c r="K685" s="60">
        <v>17.578112999999998</v>
      </c>
      <c r="L685" s="54">
        <v>40.759417999999997</v>
      </c>
      <c r="M685" s="20" t="s">
        <v>216</v>
      </c>
      <c r="N685" s="14" t="s">
        <v>180</v>
      </c>
      <c r="O685" s="21" t="s">
        <v>181</v>
      </c>
      <c r="P685" s="22" t="s">
        <v>892</v>
      </c>
      <c r="Q685" s="62">
        <v>1489</v>
      </c>
      <c r="R685" s="65">
        <v>40029</v>
      </c>
      <c r="S685" s="61"/>
      <c r="T685" s="61"/>
      <c r="U685" s="62">
        <f>YEAR(R685)</f>
        <v>2009</v>
      </c>
      <c r="V685" s="24"/>
    </row>
    <row r="686" spans="1:22" ht="25.5">
      <c r="A686" s="37" t="s">
        <v>2698</v>
      </c>
      <c r="B686" s="37"/>
      <c r="C686" s="15" t="s">
        <v>2699</v>
      </c>
      <c r="D686" s="16" t="s">
        <v>266</v>
      </c>
      <c r="E686" s="26" t="s">
        <v>205</v>
      </c>
      <c r="F686" s="17" t="s">
        <v>2700</v>
      </c>
      <c r="G686" s="15" t="s">
        <v>2701</v>
      </c>
      <c r="H686" s="15"/>
      <c r="I686" s="16" t="s">
        <v>266</v>
      </c>
      <c r="J686" s="18">
        <v>1800000</v>
      </c>
      <c r="K686" s="54">
        <v>18.503990000000002</v>
      </c>
      <c r="L686" s="54">
        <v>40.145876000000001</v>
      </c>
      <c r="M686" s="20" t="s">
        <v>1044</v>
      </c>
      <c r="N686" s="14" t="s">
        <v>180</v>
      </c>
      <c r="O686" s="21" t="s">
        <v>181</v>
      </c>
      <c r="P686" s="22" t="s">
        <v>892</v>
      </c>
      <c r="Q686" s="62">
        <v>1489</v>
      </c>
      <c r="R686" s="65">
        <v>40029</v>
      </c>
      <c r="S686" s="61"/>
      <c r="T686" s="61"/>
      <c r="U686" s="62">
        <f>YEAR(R686)</f>
        <v>2009</v>
      </c>
      <c r="V686" s="24"/>
    </row>
    <row r="687" spans="1:22" ht="25.5">
      <c r="A687" s="37" t="s">
        <v>2702</v>
      </c>
      <c r="B687" s="37"/>
      <c r="C687" s="15" t="s">
        <v>2699</v>
      </c>
      <c r="D687" s="16" t="s">
        <v>266</v>
      </c>
      <c r="E687" s="26" t="s">
        <v>205</v>
      </c>
      <c r="F687" s="17" t="s">
        <v>2703</v>
      </c>
      <c r="G687" s="15" t="s">
        <v>2704</v>
      </c>
      <c r="H687" s="15"/>
      <c r="I687" s="16" t="s">
        <v>266</v>
      </c>
      <c r="J687" s="18">
        <v>500000</v>
      </c>
      <c r="K687" s="54">
        <v>18.492343999999999</v>
      </c>
      <c r="L687" s="54">
        <v>40.146681999999998</v>
      </c>
      <c r="M687" s="20" t="s">
        <v>179</v>
      </c>
      <c r="N687" s="14" t="s">
        <v>180</v>
      </c>
      <c r="O687" s="21" t="s">
        <v>181</v>
      </c>
      <c r="P687" s="22" t="s">
        <v>892</v>
      </c>
      <c r="Q687" s="62">
        <v>2372</v>
      </c>
      <c r="R687" s="65">
        <v>40148</v>
      </c>
      <c r="S687" s="61"/>
      <c r="T687" s="61"/>
      <c r="U687" s="62">
        <f>YEAR(R687)</f>
        <v>2009</v>
      </c>
      <c r="V687" s="24"/>
    </row>
    <row r="688" spans="1:22" ht="25.5">
      <c r="A688" s="37" t="s">
        <v>2705</v>
      </c>
      <c r="B688" s="37"/>
      <c r="C688" s="15" t="s">
        <v>2706</v>
      </c>
      <c r="D688" s="16" t="s">
        <v>174</v>
      </c>
      <c r="E688" s="26" t="s">
        <v>339</v>
      </c>
      <c r="F688" s="17" t="s">
        <v>540</v>
      </c>
      <c r="G688" s="15" t="s">
        <v>2707</v>
      </c>
      <c r="H688" s="15"/>
      <c r="I688" s="16" t="s">
        <v>174</v>
      </c>
      <c r="J688" s="18">
        <v>1178864.52</v>
      </c>
      <c r="K688" s="54">
        <v>16.972089</v>
      </c>
      <c r="L688" s="54">
        <v>40.61177</v>
      </c>
      <c r="M688" s="20" t="s">
        <v>179</v>
      </c>
      <c r="N688" s="14" t="s">
        <v>180</v>
      </c>
      <c r="O688" s="21" t="s">
        <v>181</v>
      </c>
      <c r="P688" s="50" t="s">
        <v>1675</v>
      </c>
      <c r="Q688" s="62">
        <v>1249</v>
      </c>
      <c r="R688" s="65">
        <v>35933</v>
      </c>
      <c r="S688" s="61"/>
      <c r="T688" s="61"/>
      <c r="U688" s="62">
        <f>YEAR(R688)</f>
        <v>1998</v>
      </c>
      <c r="V688" s="24"/>
    </row>
    <row r="689" spans="1:22" ht="25.5">
      <c r="A689" s="37" t="s">
        <v>2708</v>
      </c>
      <c r="B689" s="37"/>
      <c r="C689" s="15" t="s">
        <v>2706</v>
      </c>
      <c r="D689" s="16" t="s">
        <v>174</v>
      </c>
      <c r="E689" s="26" t="s">
        <v>339</v>
      </c>
      <c r="F689" s="17" t="s">
        <v>540</v>
      </c>
      <c r="G689" s="15" t="s">
        <v>2707</v>
      </c>
      <c r="H689" s="15"/>
      <c r="I689" s="16" t="s">
        <v>174</v>
      </c>
      <c r="J689" s="18">
        <v>628734.63</v>
      </c>
      <c r="K689" s="54">
        <v>16.971957</v>
      </c>
      <c r="L689" s="54">
        <v>40.612616000000003</v>
      </c>
      <c r="M689" s="20" t="s">
        <v>179</v>
      </c>
      <c r="N689" s="14" t="s">
        <v>180</v>
      </c>
      <c r="O689" s="21" t="s">
        <v>181</v>
      </c>
      <c r="P689" s="50" t="s">
        <v>1675</v>
      </c>
      <c r="Q689" s="62">
        <v>1249</v>
      </c>
      <c r="R689" s="65">
        <v>35933</v>
      </c>
      <c r="S689" s="61"/>
      <c r="T689" s="61"/>
      <c r="U689" s="62">
        <f>YEAR(R689)</f>
        <v>1998</v>
      </c>
      <c r="V689" s="24"/>
    </row>
    <row r="690" spans="1:22" ht="25.5">
      <c r="A690" s="37" t="s">
        <v>2709</v>
      </c>
      <c r="B690" s="37"/>
      <c r="C690" s="15" t="s">
        <v>2706</v>
      </c>
      <c r="D690" s="16" t="s">
        <v>174</v>
      </c>
      <c r="E690" s="26" t="s">
        <v>339</v>
      </c>
      <c r="F690" s="17" t="s">
        <v>2710</v>
      </c>
      <c r="G690" s="15" t="s">
        <v>2711</v>
      </c>
      <c r="H690" s="15"/>
      <c r="I690" s="16" t="s">
        <v>174</v>
      </c>
      <c r="J690" s="18">
        <v>1000000</v>
      </c>
      <c r="K690" s="54">
        <v>16.972346000000002</v>
      </c>
      <c r="L690" s="54">
        <v>40.609921999999997</v>
      </c>
      <c r="M690" s="20" t="s">
        <v>179</v>
      </c>
      <c r="N690" s="14" t="s">
        <v>180</v>
      </c>
      <c r="O690" s="21" t="s">
        <v>181</v>
      </c>
      <c r="P690" s="52" t="s">
        <v>1751</v>
      </c>
      <c r="Q690" s="62">
        <v>741</v>
      </c>
      <c r="R690" s="62">
        <v>2005</v>
      </c>
      <c r="S690" s="61"/>
      <c r="T690" s="61"/>
      <c r="U690" s="62">
        <v>2005</v>
      </c>
      <c r="V690" s="24"/>
    </row>
    <row r="691" spans="1:22" ht="16.5">
      <c r="A691" s="37" t="s">
        <v>2712</v>
      </c>
      <c r="B691" s="37"/>
      <c r="C691" s="15" t="s">
        <v>2706</v>
      </c>
      <c r="D691" s="16" t="s">
        <v>174</v>
      </c>
      <c r="E691" s="26" t="s">
        <v>339</v>
      </c>
      <c r="F691" s="17" t="s">
        <v>540</v>
      </c>
      <c r="G691" s="15" t="s">
        <v>2713</v>
      </c>
      <c r="H691" s="15"/>
      <c r="I691" s="16" t="s">
        <v>174</v>
      </c>
      <c r="J691" s="18">
        <v>400000</v>
      </c>
      <c r="K691" s="54">
        <v>16.976499</v>
      </c>
      <c r="L691" s="54">
        <v>40.610669999999999</v>
      </c>
      <c r="M691" s="20" t="s">
        <v>179</v>
      </c>
      <c r="N691" s="14" t="s">
        <v>180</v>
      </c>
      <c r="O691" s="21"/>
      <c r="P691" s="52" t="s">
        <v>1792</v>
      </c>
      <c r="Q691" s="62">
        <v>232</v>
      </c>
      <c r="R691" s="62">
        <v>2008</v>
      </c>
      <c r="S691" s="61"/>
      <c r="T691" s="61"/>
      <c r="U691" s="62">
        <v>2008</v>
      </c>
      <c r="V691" s="24"/>
    </row>
    <row r="692" spans="1:22" ht="76.5">
      <c r="A692" s="37" t="s">
        <v>2714</v>
      </c>
      <c r="B692" s="37"/>
      <c r="C692" s="15" t="s">
        <v>2715</v>
      </c>
      <c r="D692" s="16" t="s">
        <v>266</v>
      </c>
      <c r="E692" s="26" t="s">
        <v>339</v>
      </c>
      <c r="F692" s="17" t="s">
        <v>2716</v>
      </c>
      <c r="G692" s="15" t="s">
        <v>2717</v>
      </c>
      <c r="H692" s="15"/>
      <c r="I692" s="16" t="s">
        <v>174</v>
      </c>
      <c r="J692" s="18">
        <v>2000000</v>
      </c>
      <c r="K692" s="54">
        <v>17.021591000000001</v>
      </c>
      <c r="L692" s="54">
        <v>40.580319000000003</v>
      </c>
      <c r="M692" s="20" t="s">
        <v>216</v>
      </c>
      <c r="N692" s="14" t="s">
        <v>180</v>
      </c>
      <c r="O692" s="21" t="s">
        <v>181</v>
      </c>
      <c r="P692" s="52" t="s">
        <v>1872</v>
      </c>
      <c r="Q692" s="62">
        <v>1081</v>
      </c>
      <c r="R692" s="62">
        <v>2007</v>
      </c>
      <c r="S692" s="61"/>
      <c r="T692" s="61"/>
      <c r="U692" s="62">
        <v>2007</v>
      </c>
      <c r="V692" s="24"/>
    </row>
    <row r="693" spans="1:22" ht="25.5">
      <c r="A693" s="37" t="s">
        <v>2718</v>
      </c>
      <c r="B693" s="37"/>
      <c r="C693" s="15" t="s">
        <v>2715</v>
      </c>
      <c r="D693" s="16" t="s">
        <v>266</v>
      </c>
      <c r="E693" s="26" t="s">
        <v>339</v>
      </c>
      <c r="F693" s="17" t="s">
        <v>2719</v>
      </c>
      <c r="G693" s="15" t="s">
        <v>2720</v>
      </c>
      <c r="H693" s="15"/>
      <c r="I693" s="16" t="s">
        <v>174</v>
      </c>
      <c r="J693" s="18">
        <v>364000</v>
      </c>
      <c r="K693" s="54">
        <v>17.022649999999999</v>
      </c>
      <c r="L693" s="54">
        <v>40.575733999999997</v>
      </c>
      <c r="M693" s="20" t="s">
        <v>216</v>
      </c>
      <c r="N693" s="14" t="s">
        <v>180</v>
      </c>
      <c r="O693" s="21" t="s">
        <v>181</v>
      </c>
      <c r="P693" s="52" t="s">
        <v>1751</v>
      </c>
      <c r="Q693" s="62">
        <v>741</v>
      </c>
      <c r="R693" s="62">
        <v>2005</v>
      </c>
      <c r="S693" s="61"/>
      <c r="T693" s="61"/>
      <c r="U693" s="62">
        <v>2005</v>
      </c>
      <c r="V693" s="24"/>
    </row>
    <row r="694" spans="1:22" ht="25.5">
      <c r="A694" s="37" t="s">
        <v>2721</v>
      </c>
      <c r="B694" s="37"/>
      <c r="C694" s="15" t="s">
        <v>2715</v>
      </c>
      <c r="D694" s="16" t="s">
        <v>266</v>
      </c>
      <c r="E694" s="26" t="s">
        <v>339</v>
      </c>
      <c r="F694" s="17" t="s">
        <v>2722</v>
      </c>
      <c r="G694" s="15" t="s">
        <v>2723</v>
      </c>
      <c r="H694" s="15"/>
      <c r="I694" s="16" t="s">
        <v>174</v>
      </c>
      <c r="J694" s="18">
        <v>400000</v>
      </c>
      <c r="K694" s="54">
        <v>17.040558000000001</v>
      </c>
      <c r="L694" s="54">
        <v>40.566344999999998</v>
      </c>
      <c r="M694" s="20" t="s">
        <v>216</v>
      </c>
      <c r="N694" s="14" t="s">
        <v>180</v>
      </c>
      <c r="O694" s="21" t="s">
        <v>181</v>
      </c>
      <c r="P694" s="52" t="s">
        <v>1751</v>
      </c>
      <c r="Q694" s="62">
        <v>741</v>
      </c>
      <c r="R694" s="62">
        <v>2005</v>
      </c>
      <c r="S694" s="61"/>
      <c r="T694" s="61"/>
      <c r="U694" s="62">
        <v>2005</v>
      </c>
      <c r="V694" s="24"/>
    </row>
    <row r="695" spans="1:22" ht="25.5">
      <c r="A695" s="37" t="s">
        <v>2724</v>
      </c>
      <c r="B695" s="37"/>
      <c r="C695" s="15" t="s">
        <v>2715</v>
      </c>
      <c r="D695" s="16" t="s">
        <v>266</v>
      </c>
      <c r="E695" s="26" t="s">
        <v>339</v>
      </c>
      <c r="F695" s="17" t="s">
        <v>2725</v>
      </c>
      <c r="G695" s="15" t="s">
        <v>2726</v>
      </c>
      <c r="H695" s="15"/>
      <c r="I695" s="16" t="s">
        <v>174</v>
      </c>
      <c r="J695" s="18">
        <v>1703000</v>
      </c>
      <c r="K695" s="54">
        <v>17.017816</v>
      </c>
      <c r="L695" s="54">
        <v>40.515101999999999</v>
      </c>
      <c r="M695" s="20" t="s">
        <v>216</v>
      </c>
      <c r="N695" s="14" t="s">
        <v>180</v>
      </c>
      <c r="O695" s="21" t="s">
        <v>181</v>
      </c>
      <c r="P695" s="52" t="s">
        <v>1751</v>
      </c>
      <c r="Q695" s="62">
        <v>741</v>
      </c>
      <c r="R695" s="62">
        <v>2005</v>
      </c>
      <c r="S695" s="61"/>
      <c r="T695" s="61"/>
      <c r="U695" s="62">
        <v>2005</v>
      </c>
      <c r="V695" s="24"/>
    </row>
    <row r="696" spans="1:22" ht="33">
      <c r="A696" s="37" t="s">
        <v>2727</v>
      </c>
      <c r="B696" s="37"/>
      <c r="C696" s="15" t="s">
        <v>2728</v>
      </c>
      <c r="D696" s="16" t="s">
        <v>266</v>
      </c>
      <c r="E696" s="26" t="s">
        <v>339</v>
      </c>
      <c r="F696" s="17" t="s">
        <v>2729</v>
      </c>
      <c r="G696" s="15" t="s">
        <v>2730</v>
      </c>
      <c r="H696" s="15"/>
      <c r="I696" s="16" t="s">
        <v>174</v>
      </c>
      <c r="J696" s="18">
        <v>1638380</v>
      </c>
      <c r="K696" s="54">
        <v>17.022456999999999</v>
      </c>
      <c r="L696" s="54">
        <v>40.575982000000003</v>
      </c>
      <c r="M696" s="20" t="s">
        <v>216</v>
      </c>
      <c r="N696" s="14" t="s">
        <v>180</v>
      </c>
      <c r="O696" s="21" t="s">
        <v>181</v>
      </c>
      <c r="P696" s="52" t="s">
        <v>1810</v>
      </c>
      <c r="Q696" s="67">
        <v>917</v>
      </c>
      <c r="R696" s="65">
        <v>39959</v>
      </c>
      <c r="S696" s="61"/>
      <c r="T696" s="61"/>
      <c r="U696" s="62">
        <v>2009</v>
      </c>
      <c r="V696" s="24"/>
    </row>
    <row r="697" spans="1:22" ht="25.5">
      <c r="A697" s="37" t="s">
        <v>2731</v>
      </c>
      <c r="B697" s="37"/>
      <c r="C697" s="15" t="s">
        <v>2732</v>
      </c>
      <c r="D697" s="16" t="s">
        <v>174</v>
      </c>
      <c r="E697" s="26" t="s">
        <v>175</v>
      </c>
      <c r="F697" s="17" t="s">
        <v>540</v>
      </c>
      <c r="G697" s="15" t="s">
        <v>2733</v>
      </c>
      <c r="H697" s="15"/>
      <c r="I697" s="16" t="s">
        <v>174</v>
      </c>
      <c r="J697" s="18">
        <v>774685.35</v>
      </c>
      <c r="K697" s="54">
        <v>15.307591</v>
      </c>
      <c r="L697" s="54">
        <v>41.207442999999998</v>
      </c>
      <c r="M697" s="20" t="s">
        <v>179</v>
      </c>
      <c r="N697" s="14" t="s">
        <v>180</v>
      </c>
      <c r="O697" s="21" t="s">
        <v>181</v>
      </c>
      <c r="P697" s="50" t="s">
        <v>1675</v>
      </c>
      <c r="Q697" s="62">
        <v>1249</v>
      </c>
      <c r="R697" s="65">
        <v>35933</v>
      </c>
      <c r="S697" s="61"/>
      <c r="T697" s="61"/>
      <c r="U697" s="62">
        <f t="shared" ref="U697:U703" si="1">YEAR(R697)</f>
        <v>1998</v>
      </c>
      <c r="V697" s="24"/>
    </row>
    <row r="698" spans="1:22" ht="16.5">
      <c r="A698" s="37" t="s">
        <v>2734</v>
      </c>
      <c r="B698" s="37"/>
      <c r="C698" s="15" t="s">
        <v>2732</v>
      </c>
      <c r="D698" s="16" t="s">
        <v>174</v>
      </c>
      <c r="E698" s="26" t="s">
        <v>175</v>
      </c>
      <c r="F698" s="17" t="s">
        <v>540</v>
      </c>
      <c r="G698" s="15" t="s">
        <v>2735</v>
      </c>
      <c r="H698" s="15"/>
      <c r="I698" s="16" t="s">
        <v>174</v>
      </c>
      <c r="J698" s="18">
        <v>671393.97</v>
      </c>
      <c r="K698" s="54">
        <v>15.281741</v>
      </c>
      <c r="L698" s="54">
        <v>41.222014999999999</v>
      </c>
      <c r="M698" s="20" t="s">
        <v>179</v>
      </c>
      <c r="N698" s="14" t="s">
        <v>180</v>
      </c>
      <c r="O698" s="21" t="s">
        <v>181</v>
      </c>
      <c r="P698" s="50" t="s">
        <v>1675</v>
      </c>
      <c r="Q698" s="62">
        <v>1249</v>
      </c>
      <c r="R698" s="65">
        <v>35933</v>
      </c>
      <c r="S698" s="61"/>
      <c r="T698" s="61"/>
      <c r="U698" s="62">
        <f t="shared" si="1"/>
        <v>1998</v>
      </c>
      <c r="V698" s="24"/>
    </row>
    <row r="699" spans="1:22" ht="25.5">
      <c r="A699" s="37" t="s">
        <v>2736</v>
      </c>
      <c r="B699" s="37"/>
      <c r="C699" s="15" t="s">
        <v>2732</v>
      </c>
      <c r="D699" s="16" t="s">
        <v>174</v>
      </c>
      <c r="E699" s="26" t="s">
        <v>175</v>
      </c>
      <c r="F699" s="17" t="s">
        <v>2737</v>
      </c>
      <c r="G699" s="15" t="s">
        <v>2738</v>
      </c>
      <c r="H699" s="15"/>
      <c r="I699" s="16" t="s">
        <v>174</v>
      </c>
      <c r="J699" s="18">
        <v>536082.26</v>
      </c>
      <c r="K699" s="54">
        <v>15.271418000000001</v>
      </c>
      <c r="L699" s="54">
        <v>41.225645</v>
      </c>
      <c r="M699" s="20" t="s">
        <v>179</v>
      </c>
      <c r="N699" s="14" t="s">
        <v>180</v>
      </c>
      <c r="O699" s="21" t="s">
        <v>181</v>
      </c>
      <c r="P699" s="50" t="s">
        <v>1675</v>
      </c>
      <c r="Q699" s="62">
        <v>1249</v>
      </c>
      <c r="R699" s="65">
        <v>35933</v>
      </c>
      <c r="S699" s="61"/>
      <c r="T699" s="61"/>
      <c r="U699" s="62">
        <f t="shared" si="1"/>
        <v>1998</v>
      </c>
      <c r="V699" s="24"/>
    </row>
    <row r="700" spans="1:22" ht="16.5">
      <c r="A700" s="37" t="s">
        <v>2739</v>
      </c>
      <c r="B700" s="37"/>
      <c r="C700" s="15" t="s">
        <v>2732</v>
      </c>
      <c r="D700" s="16" t="s">
        <v>174</v>
      </c>
      <c r="E700" s="26" t="s">
        <v>175</v>
      </c>
      <c r="F700" s="17" t="s">
        <v>540</v>
      </c>
      <c r="G700" s="15" t="s">
        <v>2740</v>
      </c>
      <c r="H700" s="15"/>
      <c r="I700" s="16" t="s">
        <v>174</v>
      </c>
      <c r="J700" s="18">
        <v>413165.52</v>
      </c>
      <c r="K700" s="54">
        <v>15.314709000000001</v>
      </c>
      <c r="L700" s="54">
        <v>41.207301000000001</v>
      </c>
      <c r="M700" s="20" t="s">
        <v>179</v>
      </c>
      <c r="N700" s="14" t="s">
        <v>180</v>
      </c>
      <c r="O700" s="21" t="s">
        <v>181</v>
      </c>
      <c r="P700" s="50" t="s">
        <v>1675</v>
      </c>
      <c r="Q700" s="62">
        <v>1249</v>
      </c>
      <c r="R700" s="65">
        <v>35933</v>
      </c>
      <c r="S700" s="61"/>
      <c r="T700" s="61"/>
      <c r="U700" s="62">
        <f t="shared" si="1"/>
        <v>1998</v>
      </c>
      <c r="V700" s="24"/>
    </row>
    <row r="701" spans="1:22" ht="25.5">
      <c r="A701" s="37" t="s">
        <v>2741</v>
      </c>
      <c r="B701" s="37"/>
      <c r="C701" s="15" t="s">
        <v>2732</v>
      </c>
      <c r="D701" s="16" t="s">
        <v>174</v>
      </c>
      <c r="E701" s="26" t="s">
        <v>175</v>
      </c>
      <c r="F701" s="17" t="s">
        <v>540</v>
      </c>
      <c r="G701" s="15" t="s">
        <v>2742</v>
      </c>
      <c r="H701" s="15"/>
      <c r="I701" s="16" t="s">
        <v>174</v>
      </c>
      <c r="J701" s="18">
        <v>103291.38</v>
      </c>
      <c r="K701" s="54">
        <v>15.272031999999999</v>
      </c>
      <c r="L701" s="54">
        <v>41.223590000000002</v>
      </c>
      <c r="M701" s="20" t="s">
        <v>179</v>
      </c>
      <c r="N701" s="14" t="s">
        <v>180</v>
      </c>
      <c r="O701" s="21" t="s">
        <v>181</v>
      </c>
      <c r="P701" s="50" t="s">
        <v>1675</v>
      </c>
      <c r="Q701" s="62">
        <v>1249</v>
      </c>
      <c r="R701" s="65">
        <v>35933</v>
      </c>
      <c r="S701" s="61"/>
      <c r="T701" s="61"/>
      <c r="U701" s="62">
        <f t="shared" si="1"/>
        <v>1998</v>
      </c>
      <c r="V701" s="24"/>
    </row>
    <row r="702" spans="1:22" ht="16.5">
      <c r="A702" s="37" t="s">
        <v>2743</v>
      </c>
      <c r="B702" s="37"/>
      <c r="C702" s="15" t="s">
        <v>2732</v>
      </c>
      <c r="D702" s="16" t="s">
        <v>174</v>
      </c>
      <c r="E702" s="26" t="s">
        <v>175</v>
      </c>
      <c r="F702" s="17" t="s">
        <v>540</v>
      </c>
      <c r="G702" s="15" t="s">
        <v>2744</v>
      </c>
      <c r="H702" s="15"/>
      <c r="I702" s="16" t="s">
        <v>174</v>
      </c>
      <c r="J702" s="18">
        <v>258228.45</v>
      </c>
      <c r="K702" s="54">
        <v>15.273287</v>
      </c>
      <c r="L702" s="54">
        <v>41.222628</v>
      </c>
      <c r="M702" s="20" t="s">
        <v>179</v>
      </c>
      <c r="N702" s="14" t="s">
        <v>180</v>
      </c>
      <c r="O702" s="21" t="s">
        <v>181</v>
      </c>
      <c r="P702" s="50" t="s">
        <v>1675</v>
      </c>
      <c r="Q702" s="62">
        <v>1249</v>
      </c>
      <c r="R702" s="65">
        <v>35933</v>
      </c>
      <c r="S702" s="61"/>
      <c r="T702" s="61"/>
      <c r="U702" s="62">
        <f t="shared" si="1"/>
        <v>1998</v>
      </c>
      <c r="V702" s="24"/>
    </row>
    <row r="703" spans="1:22" ht="16.5">
      <c r="A703" s="37" t="s">
        <v>2745</v>
      </c>
      <c r="B703" s="37"/>
      <c r="C703" s="15" t="s">
        <v>2732</v>
      </c>
      <c r="D703" s="16" t="s">
        <v>174</v>
      </c>
      <c r="E703" s="26" t="s">
        <v>175</v>
      </c>
      <c r="F703" s="17" t="s">
        <v>540</v>
      </c>
      <c r="G703" s="15" t="s">
        <v>2746</v>
      </c>
      <c r="H703" s="15"/>
      <c r="I703" s="16" t="s">
        <v>174</v>
      </c>
      <c r="J703" s="18">
        <v>258228.45</v>
      </c>
      <c r="K703" s="54">
        <v>15.279768000000001</v>
      </c>
      <c r="L703" s="54">
        <v>41.221384</v>
      </c>
      <c r="M703" s="20" t="s">
        <v>179</v>
      </c>
      <c r="N703" s="14" t="s">
        <v>180</v>
      </c>
      <c r="O703" s="21" t="s">
        <v>181</v>
      </c>
      <c r="P703" s="50" t="s">
        <v>1675</v>
      </c>
      <c r="Q703" s="62">
        <v>1249</v>
      </c>
      <c r="R703" s="65">
        <v>35933</v>
      </c>
      <c r="S703" s="61"/>
      <c r="T703" s="61"/>
      <c r="U703" s="62">
        <f t="shared" si="1"/>
        <v>1998</v>
      </c>
      <c r="V703" s="24"/>
    </row>
    <row r="704" spans="1:22" ht="25.5">
      <c r="A704" s="37" t="s">
        <v>2747</v>
      </c>
      <c r="B704" s="37"/>
      <c r="C704" s="15" t="s">
        <v>2732</v>
      </c>
      <c r="D704" s="16" t="s">
        <v>174</v>
      </c>
      <c r="E704" s="26" t="s">
        <v>175</v>
      </c>
      <c r="F704" s="17" t="s">
        <v>540</v>
      </c>
      <c r="G704" s="15" t="s">
        <v>2748</v>
      </c>
      <c r="H704" s="15"/>
      <c r="I704" s="16" t="s">
        <v>174</v>
      </c>
      <c r="J704" s="18">
        <v>464811.21</v>
      </c>
      <c r="K704" s="54">
        <v>15.271599999999999</v>
      </c>
      <c r="L704" s="54">
        <v>41.209325999999997</v>
      </c>
      <c r="M704" s="20" t="s">
        <v>179</v>
      </c>
      <c r="N704" s="14" t="s">
        <v>180</v>
      </c>
      <c r="O704" s="21" t="s">
        <v>181</v>
      </c>
      <c r="P704" s="52" t="s">
        <v>1730</v>
      </c>
      <c r="Q704" s="61"/>
      <c r="R704" s="61"/>
      <c r="S704" s="61"/>
      <c r="T704" s="61"/>
      <c r="U704" s="62">
        <v>2000</v>
      </c>
      <c r="V704" s="24"/>
    </row>
    <row r="705" spans="1:22" ht="25.5">
      <c r="A705" s="37" t="s">
        <v>2749</v>
      </c>
      <c r="B705" s="37"/>
      <c r="C705" s="15" t="s">
        <v>2732</v>
      </c>
      <c r="D705" s="16" t="s">
        <v>174</v>
      </c>
      <c r="E705" s="26" t="s">
        <v>175</v>
      </c>
      <c r="F705" s="17" t="s">
        <v>540</v>
      </c>
      <c r="G705" s="15" t="s">
        <v>2748</v>
      </c>
      <c r="H705" s="15"/>
      <c r="I705" s="16" t="s">
        <v>174</v>
      </c>
      <c r="J705" s="18">
        <v>516456.9</v>
      </c>
      <c r="K705" s="54">
        <v>15.271095000000001</v>
      </c>
      <c r="L705" s="54">
        <v>41.209760000000003</v>
      </c>
      <c r="M705" s="20" t="s">
        <v>179</v>
      </c>
      <c r="N705" s="14" t="s">
        <v>180</v>
      </c>
      <c r="O705" s="21" t="s">
        <v>181</v>
      </c>
      <c r="P705" s="52" t="s">
        <v>1730</v>
      </c>
      <c r="Q705" s="61"/>
      <c r="R705" s="61"/>
      <c r="S705" s="61"/>
      <c r="T705" s="61"/>
      <c r="U705" s="62">
        <v>2000</v>
      </c>
      <c r="V705" s="24"/>
    </row>
    <row r="706" spans="1:22" ht="25.5">
      <c r="A706" s="37" t="s">
        <v>2750</v>
      </c>
      <c r="B706" s="37"/>
      <c r="C706" s="15" t="s">
        <v>2732</v>
      </c>
      <c r="D706" s="16" t="s">
        <v>174</v>
      </c>
      <c r="E706" s="26" t="s">
        <v>175</v>
      </c>
      <c r="F706" s="17" t="s">
        <v>540</v>
      </c>
      <c r="G706" s="15" t="s">
        <v>2751</v>
      </c>
      <c r="H706" s="15"/>
      <c r="I706" s="16" t="s">
        <v>174</v>
      </c>
      <c r="J706" s="18">
        <v>284051.28999999998</v>
      </c>
      <c r="K706" s="54">
        <v>15.27544</v>
      </c>
      <c r="L706" s="54">
        <v>41.222219000000003</v>
      </c>
      <c r="M706" s="20" t="s">
        <v>179</v>
      </c>
      <c r="N706" s="14" t="s">
        <v>180</v>
      </c>
      <c r="O706" s="21" t="s">
        <v>181</v>
      </c>
      <c r="P706" s="52" t="s">
        <v>1730</v>
      </c>
      <c r="Q706" s="61"/>
      <c r="R706" s="61"/>
      <c r="S706" s="61"/>
      <c r="T706" s="61"/>
      <c r="U706" s="62">
        <v>2000</v>
      </c>
      <c r="V706" s="24"/>
    </row>
    <row r="707" spans="1:22" ht="25.5">
      <c r="A707" s="37" t="s">
        <v>2752</v>
      </c>
      <c r="B707" s="37"/>
      <c r="C707" s="15" t="s">
        <v>2732</v>
      </c>
      <c r="D707" s="16" t="s">
        <v>174</v>
      </c>
      <c r="E707" s="26" t="s">
        <v>175</v>
      </c>
      <c r="F707" s="17" t="s">
        <v>540</v>
      </c>
      <c r="G707" s="15" t="s">
        <v>2753</v>
      </c>
      <c r="H707" s="15"/>
      <c r="I707" s="16" t="s">
        <v>174</v>
      </c>
      <c r="J707" s="18">
        <v>413165.52</v>
      </c>
      <c r="K707" s="54">
        <v>15.273999999999999</v>
      </c>
      <c r="L707" s="54">
        <v>41.219087999999999</v>
      </c>
      <c r="M707" s="20" t="s">
        <v>179</v>
      </c>
      <c r="N707" s="14" t="s">
        <v>180</v>
      </c>
      <c r="O707" s="21" t="s">
        <v>181</v>
      </c>
      <c r="P707" s="52" t="s">
        <v>1730</v>
      </c>
      <c r="Q707" s="61"/>
      <c r="R707" s="61"/>
      <c r="S707" s="61"/>
      <c r="T707" s="61"/>
      <c r="U707" s="62">
        <v>2000</v>
      </c>
      <c r="V707" s="24"/>
    </row>
    <row r="708" spans="1:22" ht="25.5">
      <c r="A708" s="37" t="s">
        <v>2754</v>
      </c>
      <c r="B708" s="37"/>
      <c r="C708" s="15" t="s">
        <v>2732</v>
      </c>
      <c r="D708" s="16" t="s">
        <v>174</v>
      </c>
      <c r="E708" s="26" t="s">
        <v>175</v>
      </c>
      <c r="F708" s="17" t="s">
        <v>540</v>
      </c>
      <c r="G708" s="15" t="s">
        <v>2755</v>
      </c>
      <c r="H708" s="15"/>
      <c r="I708" s="16" t="s">
        <v>174</v>
      </c>
      <c r="J708" s="18">
        <v>335696.98</v>
      </c>
      <c r="K708" s="54">
        <v>15.276389999999999</v>
      </c>
      <c r="L708" s="54">
        <v>41.220542999999999</v>
      </c>
      <c r="M708" s="20" t="s">
        <v>179</v>
      </c>
      <c r="N708" s="14" t="s">
        <v>180</v>
      </c>
      <c r="O708" s="21" t="s">
        <v>181</v>
      </c>
      <c r="P708" s="52" t="s">
        <v>1730</v>
      </c>
      <c r="Q708" s="61"/>
      <c r="R708" s="61"/>
      <c r="S708" s="61"/>
      <c r="T708" s="61"/>
      <c r="U708" s="62">
        <v>2000</v>
      </c>
      <c r="V708" s="24"/>
    </row>
    <row r="709" spans="1:22" ht="49.5">
      <c r="A709" s="37" t="s">
        <v>2756</v>
      </c>
      <c r="B709" s="37"/>
      <c r="C709" s="15" t="s">
        <v>2732</v>
      </c>
      <c r="D709" s="16" t="s">
        <v>174</v>
      </c>
      <c r="E709" s="26" t="s">
        <v>175</v>
      </c>
      <c r="F709" s="17" t="s">
        <v>540</v>
      </c>
      <c r="G709" s="15"/>
      <c r="H709" s="15"/>
      <c r="I709" s="16" t="s">
        <v>174</v>
      </c>
      <c r="J709" s="18">
        <v>774685.35</v>
      </c>
      <c r="K709" s="54">
        <v>15.274981</v>
      </c>
      <c r="L709" s="54">
        <v>41.222287999999999</v>
      </c>
      <c r="M709" s="20" t="s">
        <v>179</v>
      </c>
      <c r="N709" s="14" t="s">
        <v>180</v>
      </c>
      <c r="O709" s="21" t="s">
        <v>181</v>
      </c>
      <c r="P709" s="52" t="s">
        <v>1737</v>
      </c>
      <c r="Q709" s="62">
        <v>1492</v>
      </c>
      <c r="R709" s="65">
        <v>36460</v>
      </c>
      <c r="S709" s="61"/>
      <c r="T709" s="61"/>
      <c r="U709" s="62">
        <f>YEAR(R709)</f>
        <v>1999</v>
      </c>
      <c r="V709" s="24"/>
    </row>
    <row r="710" spans="1:22" ht="49.5">
      <c r="A710" s="37" t="s">
        <v>2757</v>
      </c>
      <c r="B710" s="37"/>
      <c r="C710" s="15" t="s">
        <v>2732</v>
      </c>
      <c r="D710" s="16" t="s">
        <v>174</v>
      </c>
      <c r="E710" s="26" t="s">
        <v>175</v>
      </c>
      <c r="F710" s="17" t="s">
        <v>2758</v>
      </c>
      <c r="G710" s="15" t="s">
        <v>2759</v>
      </c>
      <c r="H710" s="15"/>
      <c r="I710" s="16" t="s">
        <v>174</v>
      </c>
      <c r="J710" s="18">
        <v>516456.9</v>
      </c>
      <c r="K710" s="54">
        <v>15.275073000000001</v>
      </c>
      <c r="L710" s="54">
        <v>41.221685000000001</v>
      </c>
      <c r="M710" s="20" t="s">
        <v>179</v>
      </c>
      <c r="N710" s="14" t="s">
        <v>180</v>
      </c>
      <c r="O710" s="21" t="s">
        <v>181</v>
      </c>
      <c r="P710" s="52" t="s">
        <v>1737</v>
      </c>
      <c r="Q710" s="62">
        <v>1492</v>
      </c>
      <c r="R710" s="65">
        <v>36460</v>
      </c>
      <c r="S710" s="61"/>
      <c r="T710" s="61"/>
      <c r="U710" s="62">
        <f>YEAR(R710)</f>
        <v>1999</v>
      </c>
      <c r="V710" s="24"/>
    </row>
    <row r="711" spans="1:22" ht="25.5">
      <c r="A711" s="37" t="s">
        <v>2760</v>
      </c>
      <c r="B711" s="37"/>
      <c r="C711" s="15" t="s">
        <v>2732</v>
      </c>
      <c r="D711" s="16" t="s">
        <v>174</v>
      </c>
      <c r="E711" s="26" t="s">
        <v>175</v>
      </c>
      <c r="F711" s="17" t="s">
        <v>540</v>
      </c>
      <c r="G711" s="15" t="s">
        <v>2761</v>
      </c>
      <c r="H711" s="15"/>
      <c r="I711" s="16" t="s">
        <v>174</v>
      </c>
      <c r="J711" s="18">
        <v>774685.35</v>
      </c>
      <c r="K711" s="54">
        <v>15.277706999999999</v>
      </c>
      <c r="L711" s="54">
        <v>41.218929000000003</v>
      </c>
      <c r="M711" s="20" t="s">
        <v>179</v>
      </c>
      <c r="N711" s="14" t="s">
        <v>180</v>
      </c>
      <c r="O711" s="21"/>
      <c r="P711" s="22" t="s">
        <v>538</v>
      </c>
      <c r="Q711" s="61"/>
      <c r="R711" s="61"/>
      <c r="S711" s="61"/>
      <c r="T711" s="61"/>
      <c r="U711" s="62">
        <v>2003</v>
      </c>
      <c r="V711" s="24"/>
    </row>
    <row r="712" spans="1:22" ht="38.25">
      <c r="A712" s="37" t="s">
        <v>2762</v>
      </c>
      <c r="B712" s="37"/>
      <c r="C712" s="15" t="s">
        <v>2732</v>
      </c>
      <c r="D712" s="16" t="s">
        <v>174</v>
      </c>
      <c r="E712" s="26" t="s">
        <v>175</v>
      </c>
      <c r="F712" s="17" t="s">
        <v>2763</v>
      </c>
      <c r="G712" s="15" t="s">
        <v>2764</v>
      </c>
      <c r="H712" s="15"/>
      <c r="I712" s="16" t="s">
        <v>174</v>
      </c>
      <c r="J712" s="18">
        <v>1291142.25</v>
      </c>
      <c r="K712" s="54">
        <v>15.27338</v>
      </c>
      <c r="L712" s="54">
        <v>41.224809</v>
      </c>
      <c r="M712" s="20" t="s">
        <v>179</v>
      </c>
      <c r="N712" s="14" t="s">
        <v>180</v>
      </c>
      <c r="O712" s="21" t="s">
        <v>181</v>
      </c>
      <c r="P712" s="22" t="s">
        <v>538</v>
      </c>
      <c r="Q712" s="61"/>
      <c r="R712" s="61"/>
      <c r="S712" s="61"/>
      <c r="T712" s="61"/>
      <c r="U712" s="62">
        <v>2003</v>
      </c>
      <c r="V712" s="24"/>
    </row>
    <row r="713" spans="1:22" ht="25.5">
      <c r="A713" s="37" t="s">
        <v>2765</v>
      </c>
      <c r="B713" s="37"/>
      <c r="C713" s="15" t="s">
        <v>2732</v>
      </c>
      <c r="D713" s="16" t="s">
        <v>174</v>
      </c>
      <c r="E713" s="26" t="s">
        <v>175</v>
      </c>
      <c r="F713" s="17" t="s">
        <v>2766</v>
      </c>
      <c r="G713" s="15" t="s">
        <v>2767</v>
      </c>
      <c r="H713" s="15"/>
      <c r="I713" s="16" t="s">
        <v>174</v>
      </c>
      <c r="J713" s="18">
        <v>516456.9</v>
      </c>
      <c r="K713" s="54">
        <v>15.267806</v>
      </c>
      <c r="L713" s="54">
        <v>41.237406999999997</v>
      </c>
      <c r="M713" s="20" t="s">
        <v>216</v>
      </c>
      <c r="N713" s="14" t="s">
        <v>180</v>
      </c>
      <c r="O713" s="21" t="s">
        <v>181</v>
      </c>
      <c r="P713" s="22" t="s">
        <v>538</v>
      </c>
      <c r="Q713" s="61"/>
      <c r="R713" s="61"/>
      <c r="S713" s="61"/>
      <c r="T713" s="61"/>
      <c r="U713" s="62">
        <v>2003</v>
      </c>
      <c r="V713" s="24"/>
    </row>
    <row r="714" spans="1:22" ht="16.5">
      <c r="A714" s="37" t="s">
        <v>2768</v>
      </c>
      <c r="B714" s="37"/>
      <c r="C714" s="15" t="s">
        <v>2732</v>
      </c>
      <c r="D714" s="16" t="s">
        <v>174</v>
      </c>
      <c r="E714" s="26" t="s">
        <v>175</v>
      </c>
      <c r="F714" s="1" t="s">
        <v>2769</v>
      </c>
      <c r="G714" s="15" t="s">
        <v>2770</v>
      </c>
      <c r="H714" s="15"/>
      <c r="I714" s="16" t="s">
        <v>174</v>
      </c>
      <c r="J714" s="18">
        <v>750000</v>
      </c>
      <c r="K714" s="54">
        <v>15.267619</v>
      </c>
      <c r="L714" s="54">
        <v>41.225202000000003</v>
      </c>
      <c r="M714" s="20" t="s">
        <v>179</v>
      </c>
      <c r="N714" s="14" t="s">
        <v>180</v>
      </c>
      <c r="O714" s="21" t="s">
        <v>181</v>
      </c>
      <c r="P714" s="52" t="s">
        <v>1751</v>
      </c>
      <c r="Q714" s="62">
        <v>741</v>
      </c>
      <c r="R714" s="62">
        <v>2005</v>
      </c>
      <c r="S714" s="61"/>
      <c r="T714" s="61"/>
      <c r="U714" s="62">
        <v>2005</v>
      </c>
      <c r="V714" s="24"/>
    </row>
    <row r="715" spans="1:22" ht="16.5">
      <c r="A715" s="37" t="s">
        <v>2771</v>
      </c>
      <c r="B715" s="37"/>
      <c r="C715" s="15" t="s">
        <v>2732</v>
      </c>
      <c r="D715" s="16" t="s">
        <v>174</v>
      </c>
      <c r="E715" s="26" t="s">
        <v>175</v>
      </c>
      <c r="F715" s="17" t="s">
        <v>2772</v>
      </c>
      <c r="G715" s="15" t="s">
        <v>2773</v>
      </c>
      <c r="H715" s="15"/>
      <c r="I715" s="16" t="s">
        <v>174</v>
      </c>
      <c r="J715" s="18">
        <v>600000</v>
      </c>
      <c r="K715" s="54">
        <v>15.272895</v>
      </c>
      <c r="L715" s="54">
        <v>41.222852000000003</v>
      </c>
      <c r="M715" s="20" t="s">
        <v>179</v>
      </c>
      <c r="N715" s="14" t="s">
        <v>180</v>
      </c>
      <c r="O715" s="21" t="s">
        <v>181</v>
      </c>
      <c r="P715" s="52" t="s">
        <v>1760</v>
      </c>
      <c r="Q715" s="62">
        <v>1250</v>
      </c>
      <c r="R715" s="62">
        <v>2006</v>
      </c>
      <c r="S715" s="62">
        <v>1557</v>
      </c>
      <c r="T715" s="62">
        <v>2007</v>
      </c>
      <c r="U715" s="62">
        <v>2006</v>
      </c>
      <c r="V715" s="24"/>
    </row>
    <row r="716" spans="1:22" ht="16.5">
      <c r="A716" s="37" t="s">
        <v>2774</v>
      </c>
      <c r="B716" s="37"/>
      <c r="C716" s="15" t="s">
        <v>2732</v>
      </c>
      <c r="D716" s="16" t="s">
        <v>174</v>
      </c>
      <c r="E716" s="26" t="s">
        <v>175</v>
      </c>
      <c r="F716" s="17" t="s">
        <v>2775</v>
      </c>
      <c r="G716" s="15" t="s">
        <v>2776</v>
      </c>
      <c r="H716" s="15"/>
      <c r="I716" s="16" t="s">
        <v>174</v>
      </c>
      <c r="J716" s="18">
        <v>584000</v>
      </c>
      <c r="K716" s="54">
        <v>15.272451</v>
      </c>
      <c r="L716" s="54">
        <v>41.224142999999998</v>
      </c>
      <c r="M716" s="20" t="s">
        <v>179</v>
      </c>
      <c r="N716" s="14" t="s">
        <v>180</v>
      </c>
      <c r="O716" s="21"/>
      <c r="P716" s="52" t="s">
        <v>1783</v>
      </c>
      <c r="Q716" s="62">
        <v>1607</v>
      </c>
      <c r="R716" s="65">
        <v>39013</v>
      </c>
      <c r="S716" s="61"/>
      <c r="T716" s="61"/>
      <c r="U716" s="62">
        <f>YEAR(R716)</f>
        <v>2006</v>
      </c>
      <c r="V716" s="24"/>
    </row>
    <row r="717" spans="1:22" ht="25.5">
      <c r="A717" s="37" t="s">
        <v>2777</v>
      </c>
      <c r="B717" s="37"/>
      <c r="C717" s="15" t="s">
        <v>2732</v>
      </c>
      <c r="D717" s="16" t="s">
        <v>174</v>
      </c>
      <c r="E717" s="26" t="s">
        <v>175</v>
      </c>
      <c r="F717" s="17" t="s">
        <v>540</v>
      </c>
      <c r="G717" s="15" t="s">
        <v>2778</v>
      </c>
      <c r="H717" s="15"/>
      <c r="I717" s="16" t="s">
        <v>174</v>
      </c>
      <c r="J717" s="18">
        <v>500000</v>
      </c>
      <c r="K717" s="54">
        <v>15.2812</v>
      </c>
      <c r="L717" s="54">
        <v>41.207832000000003</v>
      </c>
      <c r="M717" s="20" t="s">
        <v>179</v>
      </c>
      <c r="N717" s="14" t="s">
        <v>180</v>
      </c>
      <c r="O717" s="21" t="s">
        <v>181</v>
      </c>
      <c r="P717" s="22" t="s">
        <v>892</v>
      </c>
      <c r="Q717" s="62">
        <v>2104</v>
      </c>
      <c r="R717" s="65">
        <v>39763</v>
      </c>
      <c r="S717" s="61"/>
      <c r="T717" s="61"/>
      <c r="U717" s="62">
        <f>YEAR(R717)</f>
        <v>2008</v>
      </c>
      <c r="V717" s="24"/>
    </row>
    <row r="718" spans="1:22" ht="16.5">
      <c r="A718" s="37" t="s">
        <v>2779</v>
      </c>
      <c r="B718" s="37"/>
      <c r="C718" s="15" t="s">
        <v>2732</v>
      </c>
      <c r="D718" s="16" t="s">
        <v>174</v>
      </c>
      <c r="E718" s="26" t="s">
        <v>175</v>
      </c>
      <c r="F718" s="17" t="s">
        <v>2780</v>
      </c>
      <c r="G718" s="15" t="s">
        <v>2781</v>
      </c>
      <c r="H718" s="15"/>
      <c r="I718" s="16" t="s">
        <v>174</v>
      </c>
      <c r="J718" s="18">
        <v>360000</v>
      </c>
      <c r="K718" s="54">
        <v>15.272638000000001</v>
      </c>
      <c r="L718" s="54">
        <v>41.223982999999997</v>
      </c>
      <c r="M718" s="20" t="s">
        <v>216</v>
      </c>
      <c r="N718" s="14" t="s">
        <v>180</v>
      </c>
      <c r="O718" s="21" t="s">
        <v>181</v>
      </c>
      <c r="P718" s="22" t="s">
        <v>892</v>
      </c>
      <c r="Q718" s="62">
        <v>1489</v>
      </c>
      <c r="R718" s="65">
        <v>40029</v>
      </c>
      <c r="S718" s="61"/>
      <c r="T718" s="61"/>
      <c r="U718" s="62">
        <f>YEAR(R718)</f>
        <v>2009</v>
      </c>
      <c r="V718" s="24"/>
    </row>
    <row r="719" spans="1:22" ht="38.25">
      <c r="A719" s="37" t="s">
        <v>2782</v>
      </c>
      <c r="B719" s="37"/>
      <c r="C719" s="15" t="s">
        <v>2732</v>
      </c>
      <c r="D719" s="16" t="s">
        <v>174</v>
      </c>
      <c r="E719" s="26" t="s">
        <v>175</v>
      </c>
      <c r="F719" s="17" t="s">
        <v>2783</v>
      </c>
      <c r="G719" s="15" t="s">
        <v>2784</v>
      </c>
      <c r="H719" s="15"/>
      <c r="I719" s="16" t="s">
        <v>174</v>
      </c>
      <c r="J719" s="18">
        <v>1000000</v>
      </c>
      <c r="K719" s="54">
        <v>15.277049</v>
      </c>
      <c r="L719" s="54">
        <v>41.218578999999998</v>
      </c>
      <c r="M719" s="20" t="s">
        <v>179</v>
      </c>
      <c r="N719" s="14" t="s">
        <v>180</v>
      </c>
      <c r="O719" s="21" t="s">
        <v>181</v>
      </c>
      <c r="P719" s="52" t="s">
        <v>1759</v>
      </c>
      <c r="Q719" s="62">
        <v>520</v>
      </c>
      <c r="R719" s="65">
        <v>40232</v>
      </c>
      <c r="S719" s="61"/>
      <c r="T719" s="61"/>
      <c r="U719" s="62">
        <f>YEAR(R719)</f>
        <v>2010</v>
      </c>
      <c r="V719" s="24"/>
    </row>
    <row r="720" spans="1:22" ht="33">
      <c r="A720" s="37" t="s">
        <v>2785</v>
      </c>
      <c r="B720" s="37"/>
      <c r="C720" s="15" t="s">
        <v>2786</v>
      </c>
      <c r="D720" s="16" t="s">
        <v>174</v>
      </c>
      <c r="E720" s="26" t="s">
        <v>175</v>
      </c>
      <c r="F720" s="17" t="s">
        <v>2787</v>
      </c>
      <c r="G720" s="15" t="s">
        <v>2788</v>
      </c>
      <c r="H720" s="15"/>
      <c r="I720" s="16" t="s">
        <v>174</v>
      </c>
      <c r="J720" s="18">
        <v>1390000</v>
      </c>
      <c r="K720" s="54">
        <v>15.275926999999999</v>
      </c>
      <c r="L720" s="54">
        <v>41.219636000000001</v>
      </c>
      <c r="M720" s="20" t="s">
        <v>179</v>
      </c>
      <c r="N720" s="14" t="s">
        <v>180</v>
      </c>
      <c r="O720" s="21" t="s">
        <v>181</v>
      </c>
      <c r="P720" s="52" t="s">
        <v>1810</v>
      </c>
      <c r="Q720" s="67">
        <v>917</v>
      </c>
      <c r="R720" s="65">
        <v>39959</v>
      </c>
      <c r="S720" s="61"/>
      <c r="T720" s="61"/>
      <c r="U720" s="62">
        <v>2009</v>
      </c>
      <c r="V720" s="24"/>
    </row>
    <row r="721" spans="1:22" ht="25.5">
      <c r="A721" s="37" t="s">
        <v>2789</v>
      </c>
      <c r="B721" s="37"/>
      <c r="C721" s="15" t="s">
        <v>2732</v>
      </c>
      <c r="D721" s="16" t="s">
        <v>174</v>
      </c>
      <c r="E721" s="26" t="s">
        <v>175</v>
      </c>
      <c r="F721" s="17" t="s">
        <v>2790</v>
      </c>
      <c r="G721" s="15" t="s">
        <v>2791</v>
      </c>
      <c r="H721" s="15"/>
      <c r="I721" s="16" t="s">
        <v>174</v>
      </c>
      <c r="J721" s="18">
        <v>910000</v>
      </c>
      <c r="K721" s="54">
        <v>15.272268</v>
      </c>
      <c r="L721" s="54">
        <v>41.225042999999999</v>
      </c>
      <c r="M721" s="20" t="s">
        <v>179</v>
      </c>
      <c r="N721" s="14" t="s">
        <v>180</v>
      </c>
      <c r="O721" s="21" t="s">
        <v>181</v>
      </c>
      <c r="P721" s="52" t="s">
        <v>1759</v>
      </c>
      <c r="Q721" s="62">
        <v>731</v>
      </c>
      <c r="R721" s="62">
        <v>2015</v>
      </c>
      <c r="S721" s="61"/>
      <c r="T721" s="61"/>
      <c r="U721" s="62">
        <v>2015</v>
      </c>
      <c r="V721" s="24"/>
    </row>
    <row r="722" spans="1:22" ht="25.5">
      <c r="A722" s="37" t="s">
        <v>2792</v>
      </c>
      <c r="B722" s="37"/>
      <c r="C722" s="15" t="s">
        <v>2793</v>
      </c>
      <c r="D722" s="16" t="s">
        <v>266</v>
      </c>
      <c r="E722" s="26" t="s">
        <v>175</v>
      </c>
      <c r="F722" s="17" t="s">
        <v>2794</v>
      </c>
      <c r="G722" s="15" t="s">
        <v>2795</v>
      </c>
      <c r="H722" s="15" t="s">
        <v>2796</v>
      </c>
      <c r="I722" s="16" t="s">
        <v>174</v>
      </c>
      <c r="J722" s="18">
        <v>413165.52</v>
      </c>
      <c r="K722" s="54">
        <v>16.000288000000001</v>
      </c>
      <c r="L722" s="54">
        <v>41.943624999999997</v>
      </c>
      <c r="M722" s="20" t="s">
        <v>179</v>
      </c>
      <c r="N722" s="14" t="s">
        <v>180</v>
      </c>
      <c r="O722" s="21" t="s">
        <v>181</v>
      </c>
      <c r="P722" s="22" t="s">
        <v>538</v>
      </c>
      <c r="Q722" s="61"/>
      <c r="R722" s="61"/>
      <c r="S722" s="61"/>
      <c r="T722" s="61"/>
      <c r="U722" s="62">
        <v>2003</v>
      </c>
      <c r="V722" s="24"/>
    </row>
    <row r="723" spans="1:22" ht="16.5">
      <c r="A723" s="37" t="s">
        <v>2797</v>
      </c>
      <c r="B723" s="37"/>
      <c r="C723" s="15" t="s">
        <v>2793</v>
      </c>
      <c r="D723" s="16" t="s">
        <v>266</v>
      </c>
      <c r="E723" s="26" t="s">
        <v>175</v>
      </c>
      <c r="F723" s="17" t="s">
        <v>2798</v>
      </c>
      <c r="G723" s="15" t="s">
        <v>2799</v>
      </c>
      <c r="H723" s="15" t="s">
        <v>2800</v>
      </c>
      <c r="I723" s="16" t="s">
        <v>266</v>
      </c>
      <c r="J723" s="18">
        <v>500000</v>
      </c>
      <c r="K723" s="54">
        <v>15.999508000000001</v>
      </c>
      <c r="L723" s="54">
        <v>41.945126999999999</v>
      </c>
      <c r="M723" s="20" t="s">
        <v>179</v>
      </c>
      <c r="N723" s="14" t="s">
        <v>180</v>
      </c>
      <c r="O723" s="21" t="s">
        <v>181</v>
      </c>
      <c r="P723" s="52" t="s">
        <v>2334</v>
      </c>
      <c r="Q723" s="62">
        <v>2018</v>
      </c>
      <c r="R723" s="62">
        <v>2007</v>
      </c>
      <c r="S723" s="61"/>
      <c r="T723" s="61"/>
      <c r="U723" s="62">
        <v>2007</v>
      </c>
      <c r="V723" s="24"/>
    </row>
    <row r="724" spans="1:22" ht="25.5">
      <c r="A724" s="37" t="s">
        <v>2801</v>
      </c>
      <c r="B724" s="37"/>
      <c r="C724" s="15" t="s">
        <v>2793</v>
      </c>
      <c r="D724" s="16" t="s">
        <v>266</v>
      </c>
      <c r="E724" s="26" t="s">
        <v>175</v>
      </c>
      <c r="F724" s="17" t="s">
        <v>2802</v>
      </c>
      <c r="G724" s="15" t="s">
        <v>2803</v>
      </c>
      <c r="H724" s="15"/>
      <c r="I724" s="16" t="s">
        <v>266</v>
      </c>
      <c r="J724" s="18">
        <v>776834.48</v>
      </c>
      <c r="K724" s="60">
        <v>15.999961000000001</v>
      </c>
      <c r="L724" s="54">
        <v>41.944868999999997</v>
      </c>
      <c r="M724" s="20" t="s">
        <v>179</v>
      </c>
      <c r="N724" s="14" t="s">
        <v>180</v>
      </c>
      <c r="O724" s="21" t="s">
        <v>181</v>
      </c>
      <c r="P724" s="22" t="s">
        <v>892</v>
      </c>
      <c r="Q724" s="62">
        <v>2104</v>
      </c>
      <c r="R724" s="65">
        <v>43415</v>
      </c>
      <c r="S724" s="61"/>
      <c r="T724" s="61"/>
      <c r="U724" s="62">
        <f>YEAR(R724)</f>
        <v>2018</v>
      </c>
      <c r="V724" s="24"/>
    </row>
    <row r="725" spans="1:22" ht="16.5">
      <c r="A725" s="37" t="s">
        <v>2804</v>
      </c>
      <c r="B725" s="37"/>
      <c r="C725" s="15" t="s">
        <v>2793</v>
      </c>
      <c r="D725" s="16" t="s">
        <v>266</v>
      </c>
      <c r="E725" s="26" t="s">
        <v>175</v>
      </c>
      <c r="F725" s="17" t="s">
        <v>2805</v>
      </c>
      <c r="G725" s="15" t="s">
        <v>2806</v>
      </c>
      <c r="H725" s="15" t="s">
        <v>2807</v>
      </c>
      <c r="I725" s="16" t="s">
        <v>266</v>
      </c>
      <c r="J725" s="18">
        <v>619748.28</v>
      </c>
      <c r="K725" s="60">
        <v>16.011500999999999</v>
      </c>
      <c r="L725" s="54">
        <v>41.949832000000001</v>
      </c>
      <c r="M725" s="20" t="s">
        <v>179</v>
      </c>
      <c r="N725" s="14" t="s">
        <v>180</v>
      </c>
      <c r="O725" s="21" t="s">
        <v>181</v>
      </c>
      <c r="P725" s="22" t="s">
        <v>538</v>
      </c>
      <c r="Q725" s="61"/>
      <c r="R725" s="61"/>
      <c r="S725" s="61"/>
      <c r="T725" s="61"/>
      <c r="U725" s="62">
        <v>2003</v>
      </c>
      <c r="V725" s="24"/>
    </row>
    <row r="726" spans="1:22" ht="66">
      <c r="A726" s="37" t="s">
        <v>2808</v>
      </c>
      <c r="B726" s="37"/>
      <c r="C726" s="15" t="s">
        <v>2793</v>
      </c>
      <c r="D726" s="16" t="s">
        <v>266</v>
      </c>
      <c r="E726" s="26" t="s">
        <v>175</v>
      </c>
      <c r="F726" s="16" t="s">
        <v>2809</v>
      </c>
      <c r="G726" s="15" t="s">
        <v>2810</v>
      </c>
      <c r="H726" s="15"/>
      <c r="I726" s="16" t="s">
        <v>174</v>
      </c>
      <c r="J726" s="18">
        <v>4075193.54</v>
      </c>
      <c r="K726" s="60">
        <v>16.051487999999999</v>
      </c>
      <c r="L726" s="54">
        <v>41.932968000000002</v>
      </c>
      <c r="M726" s="20" t="s">
        <v>216</v>
      </c>
      <c r="N726" s="14" t="s">
        <v>180</v>
      </c>
      <c r="O726" s="21" t="s">
        <v>181</v>
      </c>
      <c r="P726" s="52" t="s">
        <v>2811</v>
      </c>
      <c r="Q726" s="62">
        <v>520</v>
      </c>
      <c r="R726" s="65">
        <v>40232</v>
      </c>
      <c r="S726" s="61"/>
      <c r="T726" s="61"/>
      <c r="U726" s="62">
        <f>YEAR(R726)</f>
        <v>2010</v>
      </c>
      <c r="V726" s="61" t="s">
        <v>2812</v>
      </c>
    </row>
    <row r="727" spans="1:22" ht="25.5">
      <c r="A727" s="37" t="s">
        <v>2813</v>
      </c>
      <c r="B727" s="37"/>
      <c r="C727" s="15" t="s">
        <v>2814</v>
      </c>
      <c r="D727" s="16" t="s">
        <v>174</v>
      </c>
      <c r="E727" s="26" t="s">
        <v>175</v>
      </c>
      <c r="F727" s="17" t="s">
        <v>540</v>
      </c>
      <c r="G727" s="15" t="s">
        <v>2815</v>
      </c>
      <c r="H727" s="15"/>
      <c r="I727" s="16" t="s">
        <v>174</v>
      </c>
      <c r="J727" s="18">
        <v>353256.52</v>
      </c>
      <c r="K727" s="54">
        <v>15.128795999999999</v>
      </c>
      <c r="L727" s="54">
        <v>41.542636999999999</v>
      </c>
      <c r="M727" s="20" t="s">
        <v>179</v>
      </c>
      <c r="N727" s="14" t="s">
        <v>180</v>
      </c>
      <c r="O727" s="21" t="s">
        <v>181</v>
      </c>
      <c r="P727" s="52" t="s">
        <v>1730</v>
      </c>
      <c r="Q727" s="61"/>
      <c r="R727" s="61"/>
      <c r="S727" s="61"/>
      <c r="T727" s="61"/>
      <c r="U727" s="62">
        <v>2000</v>
      </c>
      <c r="V727" s="24"/>
    </row>
    <row r="728" spans="1:22" ht="49.5">
      <c r="A728" s="37" t="s">
        <v>2816</v>
      </c>
      <c r="B728" s="37"/>
      <c r="C728" s="15" t="s">
        <v>2814</v>
      </c>
      <c r="D728" s="16" t="s">
        <v>174</v>
      </c>
      <c r="E728" s="26" t="s">
        <v>175</v>
      </c>
      <c r="F728" s="17" t="s">
        <v>540</v>
      </c>
      <c r="G728" s="15" t="s">
        <v>2817</v>
      </c>
      <c r="H728" s="15"/>
      <c r="I728" s="16" t="s">
        <v>174</v>
      </c>
      <c r="J728" s="18">
        <v>1549370.7</v>
      </c>
      <c r="K728" s="54">
        <v>15.128431000000001</v>
      </c>
      <c r="L728" s="54">
        <v>41.541038</v>
      </c>
      <c r="M728" s="20" t="s">
        <v>179</v>
      </c>
      <c r="N728" s="14" t="s">
        <v>180</v>
      </c>
      <c r="O728" s="21" t="s">
        <v>181</v>
      </c>
      <c r="P728" s="52" t="s">
        <v>1737</v>
      </c>
      <c r="Q728" s="62">
        <v>1492</v>
      </c>
      <c r="R728" s="65">
        <v>36460</v>
      </c>
      <c r="S728" s="61"/>
      <c r="T728" s="61"/>
      <c r="U728" s="62">
        <f>YEAR(R728)</f>
        <v>1999</v>
      </c>
      <c r="V728" s="24"/>
    </row>
    <row r="729" spans="1:22" ht="25.5">
      <c r="A729" s="37" t="s">
        <v>2818</v>
      </c>
      <c r="B729" s="37"/>
      <c r="C729" s="15" t="s">
        <v>2814</v>
      </c>
      <c r="D729" s="16" t="s">
        <v>174</v>
      </c>
      <c r="E729" s="26" t="s">
        <v>175</v>
      </c>
      <c r="F729" s="17" t="s">
        <v>2819</v>
      </c>
      <c r="G729" s="15" t="s">
        <v>2820</v>
      </c>
      <c r="H729" s="15" t="s">
        <v>2821</v>
      </c>
      <c r="I729" s="16" t="s">
        <v>174</v>
      </c>
      <c r="J729" s="18">
        <v>1807599.15</v>
      </c>
      <c r="K729" s="54">
        <v>15.128379000000001</v>
      </c>
      <c r="L729" s="54">
        <v>41.540871000000003</v>
      </c>
      <c r="M729" s="20" t="s">
        <v>179</v>
      </c>
      <c r="N729" s="14" t="s">
        <v>180</v>
      </c>
      <c r="O729" s="21" t="s">
        <v>181</v>
      </c>
      <c r="P729" s="22" t="s">
        <v>538</v>
      </c>
      <c r="Q729" s="61"/>
      <c r="R729" s="61"/>
      <c r="S729" s="61"/>
      <c r="T729" s="61"/>
      <c r="U729" s="62">
        <v>2003</v>
      </c>
      <c r="V729" s="24"/>
    </row>
    <row r="730" spans="1:22" ht="16.5">
      <c r="A730" s="37" t="s">
        <v>2822</v>
      </c>
      <c r="B730" s="37"/>
      <c r="C730" s="15" t="s">
        <v>2814</v>
      </c>
      <c r="D730" s="16" t="s">
        <v>174</v>
      </c>
      <c r="E730" s="26" t="s">
        <v>175</v>
      </c>
      <c r="F730" s="17" t="s">
        <v>540</v>
      </c>
      <c r="G730" s="15" t="s">
        <v>2175</v>
      </c>
      <c r="H730" s="15"/>
      <c r="I730" s="16" t="s">
        <v>174</v>
      </c>
      <c r="J730" s="18">
        <v>1200000</v>
      </c>
      <c r="K730" s="54">
        <v>15.128799000000001</v>
      </c>
      <c r="L730" s="54">
        <v>41.541302000000002</v>
      </c>
      <c r="M730" s="20" t="s">
        <v>179</v>
      </c>
      <c r="N730" s="14" t="s">
        <v>180</v>
      </c>
      <c r="O730" s="21" t="s">
        <v>181</v>
      </c>
      <c r="P730" s="52" t="s">
        <v>1860</v>
      </c>
      <c r="Q730" s="61"/>
      <c r="R730" s="61"/>
      <c r="S730" s="61"/>
      <c r="T730" s="61"/>
      <c r="U730" s="62">
        <v>2002</v>
      </c>
      <c r="V730" s="24"/>
    </row>
    <row r="731" spans="1:22" ht="25.5">
      <c r="A731" s="37" t="s">
        <v>2823</v>
      </c>
      <c r="B731" s="37"/>
      <c r="C731" s="15" t="s">
        <v>2814</v>
      </c>
      <c r="D731" s="16" t="s">
        <v>174</v>
      </c>
      <c r="E731" s="26" t="s">
        <v>175</v>
      </c>
      <c r="F731" s="17" t="s">
        <v>540</v>
      </c>
      <c r="G731" s="15" t="s">
        <v>2824</v>
      </c>
      <c r="H731" s="15"/>
      <c r="I731" s="16" t="s">
        <v>174</v>
      </c>
      <c r="J731" s="18">
        <v>1000000</v>
      </c>
      <c r="K731" s="54">
        <v>15.129695999999999</v>
      </c>
      <c r="L731" s="54">
        <v>41.545574000000002</v>
      </c>
      <c r="M731" s="20" t="s">
        <v>179</v>
      </c>
      <c r="N731" s="14" t="s">
        <v>180</v>
      </c>
      <c r="O731" s="21" t="s">
        <v>181</v>
      </c>
      <c r="P731" s="52" t="s">
        <v>1751</v>
      </c>
      <c r="Q731" s="62">
        <v>741</v>
      </c>
      <c r="R731" s="62">
        <v>2005</v>
      </c>
      <c r="S731" s="61"/>
      <c r="T731" s="61"/>
      <c r="U731" s="62">
        <v>2005</v>
      </c>
      <c r="V731" s="24"/>
    </row>
    <row r="732" spans="1:22" ht="38.25">
      <c r="A732" s="37" t="s">
        <v>2825</v>
      </c>
      <c r="B732" s="37"/>
      <c r="C732" s="15" t="s">
        <v>2814</v>
      </c>
      <c r="D732" s="16" t="s">
        <v>174</v>
      </c>
      <c r="E732" s="26" t="s">
        <v>175</v>
      </c>
      <c r="F732" s="17" t="s">
        <v>2826</v>
      </c>
      <c r="G732" s="15" t="s">
        <v>2827</v>
      </c>
      <c r="H732" s="15"/>
      <c r="I732" s="16" t="s">
        <v>174</v>
      </c>
      <c r="J732" s="18">
        <v>1800000</v>
      </c>
      <c r="K732" s="54">
        <v>15.12834</v>
      </c>
      <c r="L732" s="54">
        <v>41.540883000000001</v>
      </c>
      <c r="M732" s="20" t="s">
        <v>179</v>
      </c>
      <c r="N732" s="14" t="s">
        <v>180</v>
      </c>
      <c r="O732" s="21" t="s">
        <v>181</v>
      </c>
      <c r="P732" s="52" t="s">
        <v>1760</v>
      </c>
      <c r="Q732" s="62">
        <v>1250</v>
      </c>
      <c r="R732" s="62">
        <v>2006</v>
      </c>
      <c r="S732" s="62">
        <v>1557</v>
      </c>
      <c r="T732" s="62">
        <v>2007</v>
      </c>
      <c r="U732" s="62">
        <v>2006</v>
      </c>
      <c r="V732" s="24"/>
    </row>
    <row r="733" spans="1:22" ht="25.5">
      <c r="A733" s="37" t="s">
        <v>2828</v>
      </c>
      <c r="B733" s="37"/>
      <c r="C733" s="15" t="s">
        <v>2814</v>
      </c>
      <c r="D733" s="16" t="s">
        <v>174</v>
      </c>
      <c r="E733" s="26" t="s">
        <v>175</v>
      </c>
      <c r="F733" s="17" t="s">
        <v>2829</v>
      </c>
      <c r="G733" s="15" t="s">
        <v>2830</v>
      </c>
      <c r="H733" s="15"/>
      <c r="I733" s="16" t="s">
        <v>174</v>
      </c>
      <c r="J733" s="18">
        <v>450000</v>
      </c>
      <c r="K733" s="54">
        <v>15.126006</v>
      </c>
      <c r="L733" s="54">
        <v>41.540160999999998</v>
      </c>
      <c r="M733" s="20" t="s">
        <v>179</v>
      </c>
      <c r="N733" s="14" t="s">
        <v>180</v>
      </c>
      <c r="O733" s="21" t="s">
        <v>181</v>
      </c>
      <c r="P733" s="52" t="s">
        <v>1872</v>
      </c>
      <c r="Q733" s="62">
        <v>1081</v>
      </c>
      <c r="R733" s="62">
        <v>2007</v>
      </c>
      <c r="S733" s="61"/>
      <c r="T733" s="61"/>
      <c r="U733" s="62">
        <v>2007</v>
      </c>
      <c r="V733" s="24"/>
    </row>
    <row r="734" spans="1:22" ht="63.75">
      <c r="A734" s="37" t="s">
        <v>2831</v>
      </c>
      <c r="B734" s="37"/>
      <c r="C734" s="15" t="s">
        <v>2814</v>
      </c>
      <c r="D734" s="16" t="s">
        <v>174</v>
      </c>
      <c r="E734" s="26" t="s">
        <v>175</v>
      </c>
      <c r="F734" s="17" t="s">
        <v>2832</v>
      </c>
      <c r="G734" s="15" t="s">
        <v>2833</v>
      </c>
      <c r="H734" s="15"/>
      <c r="I734" s="16" t="s">
        <v>174</v>
      </c>
      <c r="J734" s="18">
        <v>450000</v>
      </c>
      <c r="K734" s="54">
        <v>15.125244</v>
      </c>
      <c r="L734" s="54">
        <v>41.540970000000002</v>
      </c>
      <c r="M734" s="20" t="s">
        <v>216</v>
      </c>
      <c r="N734" s="14" t="s">
        <v>180</v>
      </c>
      <c r="O734" s="21" t="s">
        <v>181</v>
      </c>
      <c r="P734" s="52" t="s">
        <v>2334</v>
      </c>
      <c r="Q734" s="62">
        <v>2018</v>
      </c>
      <c r="R734" s="62">
        <v>2007</v>
      </c>
      <c r="S734" s="61"/>
      <c r="T734" s="61"/>
      <c r="U734" s="62">
        <v>2007</v>
      </c>
      <c r="V734" s="24"/>
    </row>
    <row r="735" spans="1:22" ht="33">
      <c r="A735" s="37" t="s">
        <v>2834</v>
      </c>
      <c r="B735" s="37"/>
      <c r="C735" s="15" t="s">
        <v>2835</v>
      </c>
      <c r="D735" s="16" t="s">
        <v>174</v>
      </c>
      <c r="E735" s="26" t="s">
        <v>175</v>
      </c>
      <c r="F735" s="17" t="s">
        <v>2836</v>
      </c>
      <c r="G735" s="15" t="s">
        <v>2837</v>
      </c>
      <c r="H735" s="15"/>
      <c r="I735" s="16" t="s">
        <v>174</v>
      </c>
      <c r="J735" s="18">
        <v>904443</v>
      </c>
      <c r="K735" s="54">
        <v>15.129583999999999</v>
      </c>
      <c r="L735" s="54">
        <v>41.546093999999997</v>
      </c>
      <c r="M735" s="20" t="s">
        <v>179</v>
      </c>
      <c r="N735" s="14" t="s">
        <v>180</v>
      </c>
      <c r="O735" s="21" t="s">
        <v>181</v>
      </c>
      <c r="P735" s="52" t="s">
        <v>1810</v>
      </c>
      <c r="Q735" s="67">
        <v>917</v>
      </c>
      <c r="R735" s="65">
        <v>39959</v>
      </c>
      <c r="S735" s="61"/>
      <c r="T735" s="61"/>
      <c r="U735" s="62">
        <v>2009</v>
      </c>
      <c r="V735" s="24"/>
    </row>
    <row r="736" spans="1:22" ht="16.5">
      <c r="A736" s="37" t="s">
        <v>2838</v>
      </c>
      <c r="B736" s="37"/>
      <c r="C736" s="15" t="s">
        <v>2839</v>
      </c>
      <c r="D736" s="16" t="s">
        <v>174</v>
      </c>
      <c r="E736" s="26" t="s">
        <v>213</v>
      </c>
      <c r="F736" s="17" t="s">
        <v>540</v>
      </c>
      <c r="G736" s="15" t="s">
        <v>2840</v>
      </c>
      <c r="H736" s="15"/>
      <c r="I736" s="16" t="s">
        <v>174</v>
      </c>
      <c r="J736" s="18">
        <v>258228.45</v>
      </c>
      <c r="K736" s="54">
        <v>16.253779999999999</v>
      </c>
      <c r="L736" s="54">
        <v>40.916369000000003</v>
      </c>
      <c r="M736" s="20" t="s">
        <v>179</v>
      </c>
      <c r="N736" s="14" t="s">
        <v>180</v>
      </c>
      <c r="O736" s="21" t="s">
        <v>181</v>
      </c>
      <c r="P736" s="52" t="s">
        <v>1730</v>
      </c>
      <c r="Q736" s="61"/>
      <c r="R736" s="61"/>
      <c r="S736" s="61"/>
      <c r="T736" s="61"/>
      <c r="U736" s="62">
        <v>2000</v>
      </c>
      <c r="V736" s="24"/>
    </row>
    <row r="737" spans="1:22" ht="38.25">
      <c r="A737" s="37" t="s">
        <v>2841</v>
      </c>
      <c r="B737" s="37"/>
      <c r="C737" s="15" t="s">
        <v>2842</v>
      </c>
      <c r="D737" s="16" t="s">
        <v>174</v>
      </c>
      <c r="E737" s="26" t="s">
        <v>213</v>
      </c>
      <c r="F737" s="17" t="s">
        <v>2843</v>
      </c>
      <c r="G737" s="15" t="s">
        <v>2844</v>
      </c>
      <c r="H737" s="15" t="s">
        <v>2845</v>
      </c>
      <c r="I737" s="16" t="s">
        <v>174</v>
      </c>
      <c r="J737" s="18">
        <v>2500000</v>
      </c>
      <c r="K737" s="60">
        <v>16.246883</v>
      </c>
      <c r="L737" s="54">
        <v>40.9208</v>
      </c>
      <c r="M737" s="20" t="s">
        <v>179</v>
      </c>
      <c r="N737" s="14" t="s">
        <v>180</v>
      </c>
      <c r="O737" s="21" t="s">
        <v>181</v>
      </c>
      <c r="P737" s="52" t="s">
        <v>1810</v>
      </c>
      <c r="Q737" s="67">
        <v>917</v>
      </c>
      <c r="R737" s="65">
        <v>39959</v>
      </c>
      <c r="S737" s="61"/>
      <c r="T737" s="61"/>
      <c r="U737" s="62">
        <v>2009</v>
      </c>
      <c r="V737" s="24"/>
    </row>
    <row r="738" spans="1:22" ht="16.5">
      <c r="A738" s="37" t="s">
        <v>2846</v>
      </c>
      <c r="B738" s="37"/>
      <c r="C738" s="15" t="s">
        <v>2839</v>
      </c>
      <c r="D738" s="16" t="s">
        <v>174</v>
      </c>
      <c r="E738" s="26" t="s">
        <v>213</v>
      </c>
      <c r="F738" s="17" t="s">
        <v>540</v>
      </c>
      <c r="G738" s="15" t="s">
        <v>2847</v>
      </c>
      <c r="H738" s="15"/>
      <c r="I738" s="16" t="s">
        <v>174</v>
      </c>
      <c r="J738" s="18">
        <v>456547.9</v>
      </c>
      <c r="K738" s="60">
        <v>16.251764999999999</v>
      </c>
      <c r="L738" s="54">
        <v>40.915308000000003</v>
      </c>
      <c r="M738" s="20" t="s">
        <v>179</v>
      </c>
      <c r="N738" s="14" t="s">
        <v>180</v>
      </c>
      <c r="O738" s="21" t="s">
        <v>181</v>
      </c>
      <c r="P738" s="22" t="s">
        <v>538</v>
      </c>
      <c r="Q738" s="61"/>
      <c r="R738" s="61"/>
      <c r="S738" s="61"/>
      <c r="T738" s="61"/>
      <c r="U738" s="62">
        <v>2002</v>
      </c>
      <c r="V738" s="24"/>
    </row>
    <row r="739" spans="1:22" ht="16.5">
      <c r="A739" s="37" t="s">
        <v>2848</v>
      </c>
      <c r="B739" s="37"/>
      <c r="C739" s="15" t="s">
        <v>2839</v>
      </c>
      <c r="D739" s="16" t="s">
        <v>174</v>
      </c>
      <c r="E739" s="26" t="s">
        <v>213</v>
      </c>
      <c r="F739" s="17" t="s">
        <v>540</v>
      </c>
      <c r="G739" s="15" t="s">
        <v>2849</v>
      </c>
      <c r="H739" s="15"/>
      <c r="I739" s="16" t="s">
        <v>174</v>
      </c>
      <c r="J739" s="18">
        <v>343960.29</v>
      </c>
      <c r="K739" s="54">
        <v>16.251905000000001</v>
      </c>
      <c r="L739" s="54">
        <v>40.915134000000002</v>
      </c>
      <c r="M739" s="20" t="s">
        <v>179</v>
      </c>
      <c r="N739" s="14" t="s">
        <v>180</v>
      </c>
      <c r="O739" s="21" t="s">
        <v>181</v>
      </c>
      <c r="P739" s="22" t="s">
        <v>538</v>
      </c>
      <c r="Q739" s="62"/>
      <c r="R739" s="62"/>
      <c r="S739" s="61"/>
      <c r="T739" s="61"/>
      <c r="U739" s="62">
        <v>2003</v>
      </c>
      <c r="V739" s="24"/>
    </row>
    <row r="740" spans="1:22" ht="25.5">
      <c r="A740" s="37" t="s">
        <v>2850</v>
      </c>
      <c r="B740" s="37"/>
      <c r="C740" s="15" t="s">
        <v>2839</v>
      </c>
      <c r="D740" s="16" t="s">
        <v>174</v>
      </c>
      <c r="E740" s="26" t="s">
        <v>213</v>
      </c>
      <c r="F740" s="17" t="s">
        <v>2851</v>
      </c>
      <c r="G740" s="15" t="s">
        <v>2852</v>
      </c>
      <c r="H740" s="15"/>
      <c r="I740" s="16" t="s">
        <v>174</v>
      </c>
      <c r="J740" s="18">
        <v>1192000</v>
      </c>
      <c r="K740" s="60">
        <v>16.252718999999999</v>
      </c>
      <c r="L740" s="54">
        <v>40.914147</v>
      </c>
      <c r="M740" s="20" t="s">
        <v>179</v>
      </c>
      <c r="N740" s="14" t="s">
        <v>180</v>
      </c>
      <c r="O740" s="21" t="s">
        <v>181</v>
      </c>
      <c r="P740" s="52" t="s">
        <v>1759</v>
      </c>
      <c r="Q740" s="62">
        <v>475</v>
      </c>
      <c r="R740" s="62">
        <v>2015</v>
      </c>
      <c r="S740" s="61"/>
      <c r="T740" s="61"/>
      <c r="U740" s="62">
        <v>2015</v>
      </c>
      <c r="V740" s="24"/>
    </row>
    <row r="741" spans="1:22" ht="51" customHeight="1">
      <c r="A741" s="37" t="s">
        <v>2853</v>
      </c>
      <c r="B741" s="37"/>
      <c r="C741" s="15" t="s">
        <v>2854</v>
      </c>
      <c r="D741" s="16" t="s">
        <v>266</v>
      </c>
      <c r="E741" s="26" t="s">
        <v>213</v>
      </c>
      <c r="F741" s="16" t="s">
        <v>2855</v>
      </c>
      <c r="G741" s="15" t="s">
        <v>2856</v>
      </c>
      <c r="H741" s="15"/>
      <c r="I741" s="16" t="s">
        <v>266</v>
      </c>
      <c r="J741" s="18">
        <v>4000000</v>
      </c>
      <c r="K741" s="54">
        <v>17.220707999999998</v>
      </c>
      <c r="L741" s="54">
        <v>40.996343000000003</v>
      </c>
      <c r="M741" s="20" t="s">
        <v>179</v>
      </c>
      <c r="N741" s="14" t="s">
        <v>180</v>
      </c>
      <c r="O741" s="21"/>
      <c r="P741" s="22" t="s">
        <v>892</v>
      </c>
      <c r="Q741" s="62">
        <v>2147</v>
      </c>
      <c r="R741" s="65">
        <v>40127</v>
      </c>
      <c r="S741" s="61"/>
      <c r="T741" s="61"/>
      <c r="U741" s="62">
        <f>YEAR(R741)</f>
        <v>2009</v>
      </c>
      <c r="V741" s="24"/>
    </row>
    <row r="742" spans="1:22" ht="32.25" customHeight="1">
      <c r="A742" s="37" t="s">
        <v>2857</v>
      </c>
      <c r="B742" s="37"/>
      <c r="C742" s="15" t="s">
        <v>2854</v>
      </c>
      <c r="D742" s="16" t="s">
        <v>266</v>
      </c>
      <c r="E742" s="26" t="s">
        <v>213</v>
      </c>
      <c r="F742" s="17" t="s">
        <v>540</v>
      </c>
      <c r="G742" s="15" t="s">
        <v>2858</v>
      </c>
      <c r="H742" s="15"/>
      <c r="I742" s="16" t="s">
        <v>266</v>
      </c>
      <c r="J742" s="18">
        <v>516456.9</v>
      </c>
      <c r="K742" s="60">
        <v>17.218057999999999</v>
      </c>
      <c r="L742" s="54">
        <v>40.996074</v>
      </c>
      <c r="M742" s="20" t="s">
        <v>179</v>
      </c>
      <c r="N742" s="14" t="s">
        <v>180</v>
      </c>
      <c r="O742" s="21"/>
      <c r="P742" s="22" t="s">
        <v>538</v>
      </c>
      <c r="Q742" s="61"/>
      <c r="R742" s="61"/>
      <c r="S742" s="61"/>
      <c r="T742" s="61"/>
      <c r="U742" s="62">
        <v>2002</v>
      </c>
      <c r="V742" s="24"/>
    </row>
    <row r="743" spans="1:22" ht="25.5">
      <c r="A743" s="37" t="s">
        <v>2859</v>
      </c>
      <c r="B743" s="37"/>
      <c r="C743" s="15" t="s">
        <v>2860</v>
      </c>
      <c r="D743" s="16" t="s">
        <v>174</v>
      </c>
      <c r="E743" s="26" t="s">
        <v>205</v>
      </c>
      <c r="F743" s="17" t="s">
        <v>540</v>
      </c>
      <c r="G743" s="15" t="s">
        <v>2861</v>
      </c>
      <c r="H743" s="15"/>
      <c r="I743" s="16" t="s">
        <v>174</v>
      </c>
      <c r="J743" s="18">
        <v>2324056.0499999998</v>
      </c>
      <c r="K743" s="54">
        <v>18.260695999999999</v>
      </c>
      <c r="L743" s="54">
        <v>39.899037</v>
      </c>
      <c r="M743" s="20" t="s">
        <v>179</v>
      </c>
      <c r="N743" s="14" t="s">
        <v>180</v>
      </c>
      <c r="O743" s="21" t="s">
        <v>181</v>
      </c>
      <c r="P743" s="52" t="s">
        <v>1730</v>
      </c>
      <c r="Q743" s="61"/>
      <c r="R743" s="61"/>
      <c r="S743" s="61"/>
      <c r="T743" s="61"/>
      <c r="U743" s="62">
        <v>2000</v>
      </c>
      <c r="V743" s="24"/>
    </row>
    <row r="744" spans="1:22" ht="49.5">
      <c r="A744" s="37" t="s">
        <v>2862</v>
      </c>
      <c r="B744" s="37"/>
      <c r="C744" s="15" t="s">
        <v>2860</v>
      </c>
      <c r="D744" s="16" t="s">
        <v>174</v>
      </c>
      <c r="E744" s="26" t="s">
        <v>205</v>
      </c>
      <c r="F744" s="17" t="s">
        <v>540</v>
      </c>
      <c r="G744" s="15" t="s">
        <v>2863</v>
      </c>
      <c r="H744" s="15"/>
      <c r="I744" s="16" t="s">
        <v>174</v>
      </c>
      <c r="J744" s="18">
        <v>774685.35</v>
      </c>
      <c r="K744" s="54">
        <v>18.244857</v>
      </c>
      <c r="L744" s="54">
        <v>39.908738999999997</v>
      </c>
      <c r="M744" s="20" t="s">
        <v>179</v>
      </c>
      <c r="N744" s="14" t="s">
        <v>180</v>
      </c>
      <c r="O744" s="21" t="s">
        <v>181</v>
      </c>
      <c r="P744" s="52" t="s">
        <v>1737</v>
      </c>
      <c r="Q744" s="62">
        <v>1492</v>
      </c>
      <c r="R744" s="65">
        <v>36460</v>
      </c>
      <c r="S744" s="61"/>
      <c r="T744" s="61"/>
      <c r="U744" s="62">
        <f>YEAR(R744)</f>
        <v>1999</v>
      </c>
      <c r="V744" s="24"/>
    </row>
    <row r="745" spans="1:22" ht="16.5">
      <c r="A745" s="37" t="s">
        <v>2864</v>
      </c>
      <c r="B745" s="37"/>
      <c r="C745" s="15" t="s">
        <v>2865</v>
      </c>
      <c r="D745" s="16" t="s">
        <v>174</v>
      </c>
      <c r="E745" s="26" t="s">
        <v>272</v>
      </c>
      <c r="F745" s="17" t="s">
        <v>540</v>
      </c>
      <c r="G745" s="15" t="s">
        <v>2866</v>
      </c>
      <c r="H745" s="15"/>
      <c r="I745" s="16" t="s">
        <v>174</v>
      </c>
      <c r="J745" s="18">
        <v>120850.91</v>
      </c>
      <c r="K745" s="60">
        <v>16.027584000000001</v>
      </c>
      <c r="L745" s="54">
        <v>41.047030999999997</v>
      </c>
      <c r="M745" s="20" t="s">
        <v>216</v>
      </c>
      <c r="N745" s="14" t="s">
        <v>180</v>
      </c>
      <c r="O745" s="21" t="s">
        <v>181</v>
      </c>
      <c r="P745" s="22" t="s">
        <v>538</v>
      </c>
      <c r="Q745" s="61"/>
      <c r="R745" s="61"/>
      <c r="S745" s="61"/>
      <c r="T745" s="61"/>
      <c r="U745" s="62">
        <v>2002</v>
      </c>
      <c r="V745" s="24"/>
    </row>
    <row r="746" spans="1:22" ht="25.5">
      <c r="A746" s="37" t="s">
        <v>2867</v>
      </c>
      <c r="B746" s="37"/>
      <c r="C746" s="15" t="s">
        <v>2868</v>
      </c>
      <c r="D746" s="16" t="s">
        <v>174</v>
      </c>
      <c r="E746" s="26" t="s">
        <v>272</v>
      </c>
      <c r="F746" s="17" t="s">
        <v>2869</v>
      </c>
      <c r="G746" s="15" t="s">
        <v>2866</v>
      </c>
      <c r="H746" s="15"/>
      <c r="I746" s="16" t="s">
        <v>174</v>
      </c>
      <c r="J746" s="18">
        <v>191605.51</v>
      </c>
      <c r="K746" s="60">
        <v>16.027570999999998</v>
      </c>
      <c r="L746" s="54">
        <v>41.047638999999997</v>
      </c>
      <c r="M746" s="20" t="s">
        <v>216</v>
      </c>
      <c r="N746" s="14" t="s">
        <v>180</v>
      </c>
      <c r="O746" s="21" t="s">
        <v>181</v>
      </c>
      <c r="P746" s="22" t="s">
        <v>538</v>
      </c>
      <c r="Q746" s="61"/>
      <c r="R746" s="61"/>
      <c r="S746" s="61"/>
      <c r="T746" s="61"/>
      <c r="U746" s="62">
        <v>2003</v>
      </c>
      <c r="V746" s="24"/>
    </row>
    <row r="747" spans="1:22" ht="16.5">
      <c r="A747" s="37" t="s">
        <v>2870</v>
      </c>
      <c r="B747" s="37"/>
      <c r="C747" s="15" t="s">
        <v>2871</v>
      </c>
      <c r="D747" s="16" t="s">
        <v>266</v>
      </c>
      <c r="E747" s="26" t="s">
        <v>272</v>
      </c>
      <c r="F747" s="17" t="s">
        <v>2872</v>
      </c>
      <c r="G747" s="15" t="s">
        <v>2873</v>
      </c>
      <c r="H747" s="15"/>
      <c r="I747" s="16" t="s">
        <v>174</v>
      </c>
      <c r="J747" s="18">
        <v>743697.93</v>
      </c>
      <c r="K747" s="60">
        <v>16.277719999999999</v>
      </c>
      <c r="L747" s="54">
        <v>41.291330000000002</v>
      </c>
      <c r="M747" s="20" t="s">
        <v>216</v>
      </c>
      <c r="N747" s="14" t="s">
        <v>180</v>
      </c>
      <c r="O747" s="21" t="s">
        <v>181</v>
      </c>
      <c r="P747" s="22" t="s">
        <v>538</v>
      </c>
      <c r="Q747" s="61"/>
      <c r="R747" s="61"/>
      <c r="S747" s="61"/>
      <c r="T747" s="61"/>
      <c r="U747" s="62">
        <v>2003</v>
      </c>
      <c r="V747" s="24"/>
    </row>
    <row r="748" spans="1:22" ht="25.5">
      <c r="A748" s="37" t="s">
        <v>2874</v>
      </c>
      <c r="B748" s="37"/>
      <c r="C748" s="15" t="s">
        <v>2875</v>
      </c>
      <c r="D748" s="16" t="s">
        <v>266</v>
      </c>
      <c r="E748" s="26" t="s">
        <v>175</v>
      </c>
      <c r="F748" s="17" t="s">
        <v>540</v>
      </c>
      <c r="G748" s="15" t="s">
        <v>2876</v>
      </c>
      <c r="H748" s="15"/>
      <c r="I748" s="16" t="s">
        <v>174</v>
      </c>
      <c r="J748" s="18">
        <v>2000000</v>
      </c>
      <c r="K748" s="54">
        <v>15.807162999999999</v>
      </c>
      <c r="L748" s="54">
        <v>41.545808000000001</v>
      </c>
      <c r="M748" s="20" t="s">
        <v>216</v>
      </c>
      <c r="N748" s="14" t="s">
        <v>180</v>
      </c>
      <c r="O748" s="21" t="s">
        <v>181</v>
      </c>
      <c r="P748" s="52" t="s">
        <v>1872</v>
      </c>
      <c r="Q748" s="62">
        <v>1081</v>
      </c>
      <c r="R748" s="62">
        <v>2007</v>
      </c>
      <c r="S748" s="61"/>
      <c r="T748" s="61"/>
      <c r="U748" s="62">
        <v>2007</v>
      </c>
      <c r="V748" s="24"/>
    </row>
    <row r="749" spans="1:22" ht="25.5">
      <c r="A749" s="37" t="s">
        <v>2877</v>
      </c>
      <c r="B749" s="37"/>
      <c r="C749" s="15" t="s">
        <v>2878</v>
      </c>
      <c r="D749" s="16" t="s">
        <v>174</v>
      </c>
      <c r="E749" s="26" t="s">
        <v>175</v>
      </c>
      <c r="F749" s="17" t="s">
        <v>2879</v>
      </c>
      <c r="G749" s="15" t="s">
        <v>2880</v>
      </c>
      <c r="H749" s="15"/>
      <c r="I749" s="16" t="s">
        <v>174</v>
      </c>
      <c r="J749" s="18">
        <v>3700000</v>
      </c>
      <c r="K749" s="54">
        <v>15.675613999999999</v>
      </c>
      <c r="L749" s="54">
        <v>41.593929000000003</v>
      </c>
      <c r="M749" s="20" t="s">
        <v>216</v>
      </c>
      <c r="N749" s="14" t="s">
        <v>180</v>
      </c>
      <c r="O749" s="21" t="s">
        <v>181</v>
      </c>
      <c r="P749" s="52" t="s">
        <v>1872</v>
      </c>
      <c r="Q749" s="62">
        <v>1081</v>
      </c>
      <c r="R749" s="62">
        <v>2007</v>
      </c>
      <c r="S749" s="61"/>
      <c r="T749" s="61"/>
      <c r="U749" s="62">
        <v>2007</v>
      </c>
      <c r="V749" s="24"/>
    </row>
    <row r="750" spans="1:22" ht="25.5">
      <c r="A750" s="37" t="s">
        <v>2881</v>
      </c>
      <c r="B750" s="37"/>
      <c r="C750" s="15" t="s">
        <v>2882</v>
      </c>
      <c r="D750" s="16" t="s">
        <v>266</v>
      </c>
      <c r="E750" s="26" t="s">
        <v>175</v>
      </c>
      <c r="F750" s="17" t="s">
        <v>2883</v>
      </c>
      <c r="G750" s="15" t="s">
        <v>2884</v>
      </c>
      <c r="H750" s="15"/>
      <c r="I750" s="16" t="s">
        <v>174</v>
      </c>
      <c r="J750" s="18">
        <v>3500000</v>
      </c>
      <c r="K750" s="54">
        <v>15.860934</v>
      </c>
      <c r="L750" s="54">
        <v>41.435085000000001</v>
      </c>
      <c r="M750" s="20" t="s">
        <v>216</v>
      </c>
      <c r="N750" s="14" t="s">
        <v>180</v>
      </c>
      <c r="O750" s="21" t="s">
        <v>181</v>
      </c>
      <c r="P750" s="52" t="s">
        <v>1872</v>
      </c>
      <c r="Q750" s="62">
        <v>1081</v>
      </c>
      <c r="R750" s="62">
        <v>2007</v>
      </c>
      <c r="S750" s="61"/>
      <c r="T750" s="61"/>
      <c r="U750" s="62">
        <v>2007</v>
      </c>
      <c r="V750" s="24"/>
    </row>
    <row r="751" spans="1:22" ht="25.5">
      <c r="A751" s="37" t="s">
        <v>2885</v>
      </c>
      <c r="B751" s="37"/>
      <c r="C751" s="15" t="s">
        <v>2886</v>
      </c>
      <c r="D751" s="16" t="s">
        <v>266</v>
      </c>
      <c r="E751" s="26" t="s">
        <v>205</v>
      </c>
      <c r="F751" s="17" t="s">
        <v>2887</v>
      </c>
      <c r="G751" s="15" t="s">
        <v>2888</v>
      </c>
      <c r="H751" s="15"/>
      <c r="I751" s="16" t="s">
        <v>174</v>
      </c>
      <c r="J751" s="18">
        <v>450000</v>
      </c>
      <c r="K751" s="54">
        <v>18.031412</v>
      </c>
      <c r="L751" s="54">
        <v>40.183036000000001</v>
      </c>
      <c r="M751" s="20" t="s">
        <v>216</v>
      </c>
      <c r="N751" s="14" t="s">
        <v>180</v>
      </c>
      <c r="O751" s="21" t="s">
        <v>181</v>
      </c>
      <c r="P751" s="52" t="s">
        <v>1764</v>
      </c>
      <c r="Q751" s="62">
        <v>199</v>
      </c>
      <c r="R751" s="65">
        <v>39869</v>
      </c>
      <c r="S751" s="61"/>
      <c r="T751" s="61"/>
      <c r="U751" s="62">
        <f>YEAR(R751)</f>
        <v>2009</v>
      </c>
      <c r="V751" s="24"/>
    </row>
    <row r="752" spans="1:22" ht="38.25">
      <c r="A752" s="37" t="s">
        <v>2889</v>
      </c>
      <c r="B752" s="37"/>
      <c r="C752" s="15" t="s">
        <v>2890</v>
      </c>
      <c r="D752" s="16" t="s">
        <v>174</v>
      </c>
      <c r="E752" s="26" t="s">
        <v>205</v>
      </c>
      <c r="F752" s="17" t="s">
        <v>2891</v>
      </c>
      <c r="G752" s="15" t="s">
        <v>2892</v>
      </c>
      <c r="H752" s="15"/>
      <c r="I752" s="16" t="s">
        <v>174</v>
      </c>
      <c r="J752" s="18">
        <v>650000</v>
      </c>
      <c r="K752" s="54">
        <v>18.170252999999999</v>
      </c>
      <c r="L752" s="54">
        <v>40.166119999999999</v>
      </c>
      <c r="M752" s="20" t="s">
        <v>216</v>
      </c>
      <c r="N752" s="14" t="s">
        <v>180</v>
      </c>
      <c r="O752" s="21" t="s">
        <v>181</v>
      </c>
      <c r="P752" s="52" t="s">
        <v>2334</v>
      </c>
      <c r="Q752" s="62">
        <v>2018</v>
      </c>
      <c r="R752" s="62">
        <v>2007</v>
      </c>
      <c r="S752" s="61"/>
      <c r="T752" s="61"/>
      <c r="U752" s="62">
        <v>2007</v>
      </c>
      <c r="V752" s="24"/>
    </row>
    <row r="753" spans="1:22" ht="33">
      <c r="A753" s="37" t="s">
        <v>2893</v>
      </c>
      <c r="B753" s="37"/>
      <c r="C753" s="15" t="s">
        <v>2894</v>
      </c>
      <c r="D753" s="16" t="s">
        <v>174</v>
      </c>
      <c r="E753" s="26" t="s">
        <v>205</v>
      </c>
      <c r="F753" s="17" t="s">
        <v>540</v>
      </c>
      <c r="G753" s="15" t="s">
        <v>2895</v>
      </c>
      <c r="H753" s="15"/>
      <c r="I753" s="16" t="s">
        <v>174</v>
      </c>
      <c r="J753" s="18">
        <v>950000</v>
      </c>
      <c r="K753" s="54">
        <v>18.070388000000001</v>
      </c>
      <c r="L753" s="54">
        <v>40.147182000000001</v>
      </c>
      <c r="M753" s="20" t="s">
        <v>216</v>
      </c>
      <c r="N753" s="14" t="s">
        <v>180</v>
      </c>
      <c r="O753" s="21" t="s">
        <v>181</v>
      </c>
      <c r="P753" s="52" t="s">
        <v>1810</v>
      </c>
      <c r="Q753" s="67">
        <v>917</v>
      </c>
      <c r="R753" s="65">
        <v>39959</v>
      </c>
      <c r="S753" s="61"/>
      <c r="T753" s="61"/>
      <c r="U753" s="62">
        <v>2009</v>
      </c>
      <c r="V753" s="24"/>
    </row>
    <row r="754" spans="1:22" ht="82.5">
      <c r="A754" s="37" t="s">
        <v>2896</v>
      </c>
      <c r="B754" s="37"/>
      <c r="C754" s="15" t="s">
        <v>2897</v>
      </c>
      <c r="D754" s="16" t="s">
        <v>174</v>
      </c>
      <c r="E754" s="26" t="s">
        <v>205</v>
      </c>
      <c r="F754" s="17" t="s">
        <v>2898</v>
      </c>
      <c r="G754" s="15" t="s">
        <v>2895</v>
      </c>
      <c r="H754" s="15" t="s">
        <v>2899</v>
      </c>
      <c r="I754" s="16" t="s">
        <v>174</v>
      </c>
      <c r="J754" s="18">
        <v>1750000</v>
      </c>
      <c r="K754" s="54">
        <v>18.007214999999999</v>
      </c>
      <c r="L754" s="54">
        <v>40.409151000000001</v>
      </c>
      <c r="M754" s="20" t="s">
        <v>216</v>
      </c>
      <c r="N754" s="14" t="s">
        <v>180</v>
      </c>
      <c r="O754" s="21" t="s">
        <v>181</v>
      </c>
      <c r="P754" s="22" t="s">
        <v>2280</v>
      </c>
      <c r="Q754" s="62">
        <v>2372</v>
      </c>
      <c r="R754" s="65">
        <v>40148</v>
      </c>
      <c r="S754" s="61"/>
      <c r="T754" s="61"/>
      <c r="U754" s="62">
        <f>YEAR(R754)</f>
        <v>2009</v>
      </c>
      <c r="V754" s="61" t="s">
        <v>2900</v>
      </c>
    </row>
    <row r="755" spans="1:22" ht="33">
      <c r="A755" s="37" t="s">
        <v>2901</v>
      </c>
      <c r="B755" s="37"/>
      <c r="C755" s="15" t="s">
        <v>2902</v>
      </c>
      <c r="D755" s="16" t="s">
        <v>174</v>
      </c>
      <c r="E755" s="26" t="s">
        <v>205</v>
      </c>
      <c r="F755" s="17" t="s">
        <v>540</v>
      </c>
      <c r="G755" s="15" t="s">
        <v>2895</v>
      </c>
      <c r="H755" s="15"/>
      <c r="I755" s="16" t="s">
        <v>174</v>
      </c>
      <c r="J755" s="18">
        <v>575000</v>
      </c>
      <c r="K755" s="60">
        <v>17.950624999999999</v>
      </c>
      <c r="L755" s="54">
        <v>40.401342999999997</v>
      </c>
      <c r="M755" s="20" t="s">
        <v>216</v>
      </c>
      <c r="N755" s="37" t="s">
        <v>320</v>
      </c>
      <c r="O755" s="21" t="s">
        <v>320</v>
      </c>
      <c r="P755" s="52" t="s">
        <v>1810</v>
      </c>
      <c r="Q755" s="67">
        <v>917</v>
      </c>
      <c r="R755" s="65">
        <v>39959</v>
      </c>
      <c r="S755" s="61"/>
      <c r="T755" s="61"/>
      <c r="U755" s="62">
        <v>2009</v>
      </c>
      <c r="V755" s="16" t="s">
        <v>320</v>
      </c>
    </row>
    <row r="756" spans="1:22" ht="25.5">
      <c r="A756" s="37" t="s">
        <v>2903</v>
      </c>
      <c r="B756" s="37"/>
      <c r="C756" s="15" t="s">
        <v>2904</v>
      </c>
      <c r="D756" s="16" t="s">
        <v>174</v>
      </c>
      <c r="E756" s="26" t="s">
        <v>339</v>
      </c>
      <c r="F756" s="17" t="s">
        <v>540</v>
      </c>
      <c r="G756" s="15" t="s">
        <v>2905</v>
      </c>
      <c r="H756" s="15"/>
      <c r="I756" s="16" t="s">
        <v>174</v>
      </c>
      <c r="J756" s="18">
        <v>795343.62</v>
      </c>
      <c r="K756" s="60">
        <v>17.148923</v>
      </c>
      <c r="L756" s="54">
        <v>40.525582999999997</v>
      </c>
      <c r="M756" s="20" t="s">
        <v>216</v>
      </c>
      <c r="N756" s="37" t="s">
        <v>320</v>
      </c>
      <c r="O756" s="21" t="s">
        <v>320</v>
      </c>
      <c r="P756" s="22" t="s">
        <v>538</v>
      </c>
      <c r="Q756" s="61"/>
      <c r="R756" s="61"/>
      <c r="S756" s="61"/>
      <c r="T756" s="61"/>
      <c r="U756" s="62">
        <v>2002</v>
      </c>
      <c r="V756" s="16" t="s">
        <v>320</v>
      </c>
    </row>
    <row r="757" spans="1:22" ht="38.25">
      <c r="A757" s="37" t="s">
        <v>2906</v>
      </c>
      <c r="B757" s="37"/>
      <c r="C757" s="15" t="s">
        <v>2907</v>
      </c>
      <c r="D757" s="16" t="s">
        <v>174</v>
      </c>
      <c r="E757" s="26" t="s">
        <v>213</v>
      </c>
      <c r="F757" s="17" t="s">
        <v>2908</v>
      </c>
      <c r="G757" s="15" t="s">
        <v>2909</v>
      </c>
      <c r="H757" s="15" t="s">
        <v>2910</v>
      </c>
      <c r="I757" s="16" t="s">
        <v>174</v>
      </c>
      <c r="J757" s="18">
        <v>3000000</v>
      </c>
      <c r="K757" s="54">
        <v>17.11018</v>
      </c>
      <c r="L757" s="54">
        <v>40.842460000000003</v>
      </c>
      <c r="M757" s="20" t="s">
        <v>216</v>
      </c>
      <c r="N757" s="14" t="s">
        <v>180</v>
      </c>
      <c r="O757" s="21" t="s">
        <v>181</v>
      </c>
      <c r="P757" s="52" t="s">
        <v>1810</v>
      </c>
      <c r="Q757" s="67">
        <v>917</v>
      </c>
      <c r="R757" s="65">
        <v>39959</v>
      </c>
      <c r="S757" s="61"/>
      <c r="T757" s="61"/>
      <c r="U757" s="62">
        <v>2009</v>
      </c>
      <c r="V757" s="24"/>
    </row>
    <row r="758" spans="1:22" ht="51">
      <c r="A758" s="37" t="s">
        <v>2911</v>
      </c>
      <c r="B758" s="37"/>
      <c r="C758" s="15" t="s">
        <v>2912</v>
      </c>
      <c r="D758" s="16" t="s">
        <v>174</v>
      </c>
      <c r="E758" s="26" t="s">
        <v>175</v>
      </c>
      <c r="F758" s="17" t="s">
        <v>2913</v>
      </c>
      <c r="G758" s="15" t="s">
        <v>2914</v>
      </c>
      <c r="H758" s="15" t="s">
        <v>2915</v>
      </c>
      <c r="I758" s="16" t="s">
        <v>174</v>
      </c>
      <c r="J758" s="18">
        <v>2000000</v>
      </c>
      <c r="K758" s="54">
        <v>15.58751</v>
      </c>
      <c r="L758" s="54">
        <v>41.657536999999998</v>
      </c>
      <c r="M758" s="20" t="s">
        <v>216</v>
      </c>
      <c r="N758" s="14" t="s">
        <v>180</v>
      </c>
      <c r="O758" s="21" t="s">
        <v>181</v>
      </c>
      <c r="P758" s="52" t="s">
        <v>1751</v>
      </c>
      <c r="Q758" s="62">
        <v>741</v>
      </c>
      <c r="R758" s="62">
        <v>2005</v>
      </c>
      <c r="S758" s="61"/>
      <c r="T758" s="61"/>
      <c r="U758" s="62">
        <v>2005</v>
      </c>
      <c r="V758" s="24"/>
    </row>
    <row r="759" spans="1:22" ht="51">
      <c r="A759" s="37" t="s">
        <v>2916</v>
      </c>
      <c r="B759" s="37"/>
      <c r="C759" s="15" t="s">
        <v>2912</v>
      </c>
      <c r="D759" s="16" t="s">
        <v>174</v>
      </c>
      <c r="E759" s="26" t="s">
        <v>175</v>
      </c>
      <c r="F759" s="17" t="s">
        <v>2917</v>
      </c>
      <c r="G759" s="15" t="s">
        <v>2918</v>
      </c>
      <c r="H759" s="15"/>
      <c r="I759" s="16" t="s">
        <v>174</v>
      </c>
      <c r="J759" s="18">
        <v>1800000</v>
      </c>
      <c r="K759" s="54">
        <v>15.555248000000001</v>
      </c>
      <c r="L759" s="54">
        <v>41.666668000000001</v>
      </c>
      <c r="M759" s="20" t="s">
        <v>216</v>
      </c>
      <c r="N759" s="14" t="s">
        <v>180</v>
      </c>
      <c r="O759" s="21" t="s">
        <v>181</v>
      </c>
      <c r="P759" s="52" t="s">
        <v>1759</v>
      </c>
      <c r="Q759" s="62">
        <v>520</v>
      </c>
      <c r="R759" s="65">
        <v>40232</v>
      </c>
      <c r="S759" s="61"/>
      <c r="T759" s="61"/>
      <c r="U759" s="62">
        <f>YEAR(R759)</f>
        <v>2010</v>
      </c>
      <c r="V759" s="24"/>
    </row>
    <row r="760" spans="1:22" ht="38.25">
      <c r="A760" s="37" t="s">
        <v>2919</v>
      </c>
      <c r="B760" s="37"/>
      <c r="C760" s="15" t="s">
        <v>2912</v>
      </c>
      <c r="D760" s="16" t="s">
        <v>174</v>
      </c>
      <c r="E760" s="26" t="s">
        <v>175</v>
      </c>
      <c r="F760" s="17" t="s">
        <v>2920</v>
      </c>
      <c r="G760" s="15" t="s">
        <v>2921</v>
      </c>
      <c r="H760" s="15" t="s">
        <v>2922</v>
      </c>
      <c r="I760" s="16" t="s">
        <v>174</v>
      </c>
      <c r="J760" s="18">
        <v>750000</v>
      </c>
      <c r="K760" s="54">
        <v>15.588018</v>
      </c>
      <c r="L760" s="54">
        <v>41.675851000000002</v>
      </c>
      <c r="M760" s="20" t="s">
        <v>216</v>
      </c>
      <c r="N760" s="14" t="s">
        <v>180</v>
      </c>
      <c r="O760" s="21" t="s">
        <v>181</v>
      </c>
      <c r="P760" s="52" t="s">
        <v>1759</v>
      </c>
      <c r="Q760" s="62">
        <v>475</v>
      </c>
      <c r="R760" s="62">
        <v>2015</v>
      </c>
      <c r="S760" s="61"/>
      <c r="T760" s="61"/>
      <c r="U760" s="62">
        <v>2015</v>
      </c>
      <c r="V760" s="24"/>
    </row>
    <row r="761" spans="1:22" ht="25.5">
      <c r="A761" s="37" t="s">
        <v>2923</v>
      </c>
      <c r="B761" s="37"/>
      <c r="C761" s="15" t="s">
        <v>2924</v>
      </c>
      <c r="D761" s="16" t="s">
        <v>174</v>
      </c>
      <c r="E761" s="26" t="s">
        <v>175</v>
      </c>
      <c r="F761" s="17" t="s">
        <v>540</v>
      </c>
      <c r="G761" s="15" t="s">
        <v>2925</v>
      </c>
      <c r="H761" s="15"/>
      <c r="I761" s="16" t="s">
        <v>174</v>
      </c>
      <c r="J761" s="18">
        <v>774685.35</v>
      </c>
      <c r="K761" s="54">
        <v>15.456332</v>
      </c>
      <c r="L761" s="54">
        <v>41.10051</v>
      </c>
      <c r="M761" s="20" t="s">
        <v>179</v>
      </c>
      <c r="N761" s="14" t="s">
        <v>180</v>
      </c>
      <c r="O761" s="21" t="s">
        <v>181</v>
      </c>
      <c r="P761" s="50" t="s">
        <v>1675</v>
      </c>
      <c r="Q761" s="62">
        <v>1249</v>
      </c>
      <c r="R761" s="65">
        <v>35933</v>
      </c>
      <c r="S761" s="61"/>
      <c r="T761" s="61"/>
      <c r="U761" s="62">
        <f>YEAR(R761)</f>
        <v>1998</v>
      </c>
      <c r="V761" s="24"/>
    </row>
    <row r="762" spans="1:22" ht="25.5">
      <c r="A762" s="37" t="s">
        <v>2926</v>
      </c>
      <c r="B762" s="37"/>
      <c r="C762" s="15" t="s">
        <v>2924</v>
      </c>
      <c r="D762" s="16" t="s">
        <v>174</v>
      </c>
      <c r="E762" s="26" t="s">
        <v>175</v>
      </c>
      <c r="F762" s="17" t="s">
        <v>540</v>
      </c>
      <c r="G762" s="15" t="s">
        <v>2927</v>
      </c>
      <c r="H762" s="15"/>
      <c r="I762" s="16" t="s">
        <v>174</v>
      </c>
      <c r="J762" s="18">
        <v>170740.65</v>
      </c>
      <c r="K762" s="54">
        <v>15.460133000000001</v>
      </c>
      <c r="L762" s="54">
        <v>41.099724999999999</v>
      </c>
      <c r="M762" s="20" t="s">
        <v>179</v>
      </c>
      <c r="N762" s="14" t="s">
        <v>180</v>
      </c>
      <c r="O762" s="21" t="s">
        <v>181</v>
      </c>
      <c r="P762" s="50" t="s">
        <v>1675</v>
      </c>
      <c r="Q762" s="62">
        <v>1249</v>
      </c>
      <c r="R762" s="65">
        <v>35933</v>
      </c>
      <c r="S762" s="61"/>
      <c r="T762" s="61"/>
      <c r="U762" s="62">
        <f>YEAR(R762)</f>
        <v>1998</v>
      </c>
      <c r="V762" s="24"/>
    </row>
    <row r="763" spans="1:22" ht="25.5">
      <c r="A763" s="37" t="s">
        <v>2928</v>
      </c>
      <c r="B763" s="37"/>
      <c r="C763" s="15" t="s">
        <v>2924</v>
      </c>
      <c r="D763" s="16" t="s">
        <v>174</v>
      </c>
      <c r="E763" s="26" t="s">
        <v>175</v>
      </c>
      <c r="F763" s="17" t="s">
        <v>540</v>
      </c>
      <c r="G763" s="15" t="s">
        <v>2929</v>
      </c>
      <c r="H763" s="15"/>
      <c r="I763" s="16" t="s">
        <v>174</v>
      </c>
      <c r="J763" s="18">
        <v>361519.83</v>
      </c>
      <c r="K763" s="54">
        <v>15.456828</v>
      </c>
      <c r="L763" s="54">
        <v>41.100240999999997</v>
      </c>
      <c r="M763" s="20" t="s">
        <v>179</v>
      </c>
      <c r="N763" s="14" t="s">
        <v>180</v>
      </c>
      <c r="O763" s="21" t="s">
        <v>181</v>
      </c>
      <c r="P763" s="50" t="s">
        <v>1675</v>
      </c>
      <c r="Q763" s="62">
        <v>1249</v>
      </c>
      <c r="R763" s="65">
        <v>35933</v>
      </c>
      <c r="S763" s="61"/>
      <c r="T763" s="61"/>
      <c r="U763" s="62">
        <f>YEAR(R763)</f>
        <v>1998</v>
      </c>
      <c r="V763" s="24"/>
    </row>
    <row r="764" spans="1:22" ht="25.5">
      <c r="A764" s="37" t="s">
        <v>2930</v>
      </c>
      <c r="B764" s="37"/>
      <c r="C764" s="15" t="s">
        <v>2924</v>
      </c>
      <c r="D764" s="16" t="s">
        <v>174</v>
      </c>
      <c r="E764" s="26" t="s">
        <v>175</v>
      </c>
      <c r="F764" s="17" t="s">
        <v>2931</v>
      </c>
      <c r="G764" s="15" t="s">
        <v>2932</v>
      </c>
      <c r="H764" s="15"/>
      <c r="I764" s="16" t="s">
        <v>174</v>
      </c>
      <c r="J764" s="18">
        <v>689986.42</v>
      </c>
      <c r="K764" s="54">
        <v>15.466787999999999</v>
      </c>
      <c r="L764" s="54">
        <v>41.101739999999999</v>
      </c>
      <c r="M764" s="20" t="s">
        <v>179</v>
      </c>
      <c r="N764" s="14" t="s">
        <v>180</v>
      </c>
      <c r="O764" s="21" t="s">
        <v>181</v>
      </c>
      <c r="P764" s="22" t="s">
        <v>538</v>
      </c>
      <c r="Q764" s="61"/>
      <c r="R764" s="61"/>
      <c r="S764" s="61"/>
      <c r="T764" s="61"/>
      <c r="U764" s="62">
        <v>2003</v>
      </c>
      <c r="V764" s="24"/>
    </row>
    <row r="765" spans="1:22" ht="25.5">
      <c r="A765" s="37" t="s">
        <v>2933</v>
      </c>
      <c r="B765" s="37"/>
      <c r="C765" s="15" t="s">
        <v>2924</v>
      </c>
      <c r="D765" s="16" t="s">
        <v>174</v>
      </c>
      <c r="E765" s="26" t="s">
        <v>175</v>
      </c>
      <c r="F765" s="17" t="s">
        <v>2934</v>
      </c>
      <c r="G765" s="15" t="s">
        <v>2935</v>
      </c>
      <c r="H765" s="15"/>
      <c r="I765" s="16" t="s">
        <v>174</v>
      </c>
      <c r="J765" s="18">
        <v>887510</v>
      </c>
      <c r="K765" s="54">
        <v>15.465393000000001</v>
      </c>
      <c r="L765" s="54">
        <v>41.101720999999998</v>
      </c>
      <c r="M765" s="20" t="s">
        <v>179</v>
      </c>
      <c r="N765" s="14" t="s">
        <v>180</v>
      </c>
      <c r="O765" s="21" t="s">
        <v>181</v>
      </c>
      <c r="P765" s="52" t="s">
        <v>1751</v>
      </c>
      <c r="Q765" s="62">
        <v>741</v>
      </c>
      <c r="R765" s="62">
        <v>2005</v>
      </c>
      <c r="S765" s="61"/>
      <c r="T765" s="61"/>
      <c r="U765" s="62">
        <v>2005</v>
      </c>
      <c r="V765" s="24"/>
    </row>
    <row r="766" spans="1:22" ht="25.5">
      <c r="A766" s="37" t="s">
        <v>2936</v>
      </c>
      <c r="B766" s="37"/>
      <c r="C766" s="15" t="s">
        <v>2924</v>
      </c>
      <c r="D766" s="16" t="s">
        <v>174</v>
      </c>
      <c r="E766" s="26" t="s">
        <v>175</v>
      </c>
      <c r="F766" s="17" t="s">
        <v>2937</v>
      </c>
      <c r="G766" s="15" t="s">
        <v>2938</v>
      </c>
      <c r="H766" s="15"/>
      <c r="I766" s="16" t="s">
        <v>174</v>
      </c>
      <c r="J766" s="18">
        <v>812490</v>
      </c>
      <c r="K766" s="54">
        <v>15.462452000000001</v>
      </c>
      <c r="L766" s="54">
        <v>41.101381000000003</v>
      </c>
      <c r="M766" s="20" t="s">
        <v>179</v>
      </c>
      <c r="N766" s="14" t="s">
        <v>180</v>
      </c>
      <c r="O766" s="21" t="s">
        <v>181</v>
      </c>
      <c r="P766" s="52" t="s">
        <v>1751</v>
      </c>
      <c r="Q766" s="62">
        <v>741</v>
      </c>
      <c r="R766" s="62">
        <v>2005</v>
      </c>
      <c r="S766" s="61"/>
      <c r="T766" s="61"/>
      <c r="U766" s="62">
        <v>2005</v>
      </c>
      <c r="V766" s="24"/>
    </row>
    <row r="767" spans="1:22" ht="25.5">
      <c r="A767" s="37" t="s">
        <v>2939</v>
      </c>
      <c r="B767" s="37"/>
      <c r="C767" s="15" t="s">
        <v>2924</v>
      </c>
      <c r="D767" s="16" t="s">
        <v>174</v>
      </c>
      <c r="E767" s="26" t="s">
        <v>175</v>
      </c>
      <c r="F767" s="17" t="s">
        <v>540</v>
      </c>
      <c r="G767" s="15" t="s">
        <v>2940</v>
      </c>
      <c r="H767" s="15"/>
      <c r="I767" s="16" t="s">
        <v>174</v>
      </c>
      <c r="J767" s="18">
        <v>215620</v>
      </c>
      <c r="K767" s="54">
        <v>15.457103999999999</v>
      </c>
      <c r="L767" s="54">
        <v>41.100521000000001</v>
      </c>
      <c r="M767" s="20" t="s">
        <v>179</v>
      </c>
      <c r="N767" s="14" t="s">
        <v>180</v>
      </c>
      <c r="O767" s="21" t="s">
        <v>181</v>
      </c>
      <c r="P767" s="52" t="s">
        <v>1783</v>
      </c>
      <c r="Q767" s="62">
        <v>1607</v>
      </c>
      <c r="R767" s="65">
        <v>39013</v>
      </c>
      <c r="S767" s="61"/>
      <c r="T767" s="61"/>
      <c r="U767" s="62">
        <f>YEAR(R767)</f>
        <v>2006</v>
      </c>
      <c r="V767" s="24"/>
    </row>
    <row r="768" spans="1:22" ht="38.25">
      <c r="A768" s="37" t="s">
        <v>2941</v>
      </c>
      <c r="B768" s="37"/>
      <c r="C768" s="15" t="s">
        <v>2942</v>
      </c>
      <c r="D768" s="16" t="s">
        <v>174</v>
      </c>
      <c r="E768" s="26" t="s">
        <v>175</v>
      </c>
      <c r="F768" s="17" t="s">
        <v>540</v>
      </c>
      <c r="G768" s="15" t="s">
        <v>2943</v>
      </c>
      <c r="H768" s="15"/>
      <c r="I768" s="16" t="s">
        <v>174</v>
      </c>
      <c r="J768" s="18">
        <v>500000</v>
      </c>
      <c r="K768" s="54">
        <v>15.545776999999999</v>
      </c>
      <c r="L768" s="54">
        <v>41.073827999999999</v>
      </c>
      <c r="M768" s="20" t="s">
        <v>216</v>
      </c>
      <c r="N768" s="14" t="s">
        <v>180</v>
      </c>
      <c r="O768" s="21" t="s">
        <v>181</v>
      </c>
      <c r="P768" s="52" t="s">
        <v>1759</v>
      </c>
      <c r="Q768" s="62">
        <v>520</v>
      </c>
      <c r="R768" s="65">
        <v>40232</v>
      </c>
      <c r="S768" s="61"/>
      <c r="T768" s="61"/>
      <c r="U768" s="62">
        <f>YEAR(R768)</f>
        <v>2010</v>
      </c>
      <c r="V768" s="24"/>
    </row>
    <row r="769" spans="1:22" ht="49.5">
      <c r="A769" s="37" t="s">
        <v>2944</v>
      </c>
      <c r="B769" s="37"/>
      <c r="C769" s="15" t="s">
        <v>2924</v>
      </c>
      <c r="D769" s="16" t="s">
        <v>174</v>
      </c>
      <c r="E769" s="26" t="s">
        <v>175</v>
      </c>
      <c r="F769" s="17" t="s">
        <v>540</v>
      </c>
      <c r="G769" s="15"/>
      <c r="H769" s="15"/>
      <c r="I769" s="16" t="s">
        <v>174</v>
      </c>
      <c r="J769" s="18">
        <v>589238.59</v>
      </c>
      <c r="K769" s="54">
        <v>15.459676</v>
      </c>
      <c r="L769" s="54">
        <v>41.102327000000002</v>
      </c>
      <c r="M769" s="20" t="s">
        <v>179</v>
      </c>
      <c r="N769" s="14" t="s">
        <v>180</v>
      </c>
      <c r="O769" s="21" t="s">
        <v>181</v>
      </c>
      <c r="P769" s="52" t="s">
        <v>1737</v>
      </c>
      <c r="Q769" s="62">
        <v>1492</v>
      </c>
      <c r="R769" s="65">
        <v>36460</v>
      </c>
      <c r="S769" s="61"/>
      <c r="T769" s="61"/>
      <c r="U769" s="62">
        <f>YEAR(R769)</f>
        <v>1999</v>
      </c>
      <c r="V769" s="24"/>
    </row>
    <row r="770" spans="1:22" ht="51">
      <c r="A770" s="37" t="s">
        <v>2945</v>
      </c>
      <c r="B770" s="37"/>
      <c r="C770" s="15" t="s">
        <v>2946</v>
      </c>
      <c r="D770" s="16" t="s">
        <v>174</v>
      </c>
      <c r="E770" s="26" t="s">
        <v>175</v>
      </c>
      <c r="F770" s="17" t="s">
        <v>2947</v>
      </c>
      <c r="G770" s="15" t="s">
        <v>2948</v>
      </c>
      <c r="H770" s="15" t="s">
        <v>2949</v>
      </c>
      <c r="I770" s="16" t="s">
        <v>174</v>
      </c>
      <c r="J770" s="18">
        <v>930000</v>
      </c>
      <c r="K770" s="54">
        <v>15.46419</v>
      </c>
      <c r="L770" s="54">
        <v>41.101677000000002</v>
      </c>
      <c r="M770" s="20" t="s">
        <v>179</v>
      </c>
      <c r="N770" s="14" t="s">
        <v>180</v>
      </c>
      <c r="O770" s="21" t="s">
        <v>181</v>
      </c>
      <c r="P770" s="52" t="s">
        <v>1810</v>
      </c>
      <c r="Q770" s="67">
        <v>917</v>
      </c>
      <c r="R770" s="65">
        <v>39959</v>
      </c>
      <c r="S770" s="61"/>
      <c r="T770" s="61"/>
      <c r="U770" s="62">
        <v>2009</v>
      </c>
      <c r="V770" s="24"/>
    </row>
    <row r="771" spans="1:22" ht="25.5">
      <c r="A771" s="37" t="s">
        <v>2950</v>
      </c>
      <c r="B771" s="37"/>
      <c r="C771" s="15" t="s">
        <v>2951</v>
      </c>
      <c r="D771" s="16" t="s">
        <v>266</v>
      </c>
      <c r="E771" s="26" t="s">
        <v>175</v>
      </c>
      <c r="F771" s="17" t="s">
        <v>540</v>
      </c>
      <c r="G771" s="15" t="s">
        <v>2952</v>
      </c>
      <c r="H771" s="15"/>
      <c r="I771" s="16" t="s">
        <v>174</v>
      </c>
      <c r="J771" s="18">
        <v>464811.21</v>
      </c>
      <c r="K771" s="54">
        <v>15.881145</v>
      </c>
      <c r="L771" s="54">
        <v>41.929734000000003</v>
      </c>
      <c r="M771" s="20" t="s">
        <v>179</v>
      </c>
      <c r="N771" s="14" t="s">
        <v>180</v>
      </c>
      <c r="O771" s="21" t="s">
        <v>181</v>
      </c>
      <c r="P771" s="52" t="s">
        <v>1730</v>
      </c>
      <c r="Q771" s="61"/>
      <c r="R771" s="61"/>
      <c r="S771" s="61"/>
      <c r="T771" s="61"/>
      <c r="U771" s="62">
        <v>2000</v>
      </c>
      <c r="V771" s="24"/>
    </row>
    <row r="772" spans="1:22" ht="49.5">
      <c r="A772" s="37" t="s">
        <v>2953</v>
      </c>
      <c r="B772" s="37"/>
      <c r="C772" s="15" t="s">
        <v>2951</v>
      </c>
      <c r="D772" s="16" t="s">
        <v>266</v>
      </c>
      <c r="E772" s="26" t="s">
        <v>175</v>
      </c>
      <c r="F772" s="17" t="s">
        <v>540</v>
      </c>
      <c r="G772" s="15"/>
      <c r="H772" s="15"/>
      <c r="I772" s="16" t="s">
        <v>174</v>
      </c>
      <c r="J772" s="18">
        <v>826331.04</v>
      </c>
      <c r="K772" s="54">
        <v>15.882832000000001</v>
      </c>
      <c r="L772" s="54">
        <v>41.928908</v>
      </c>
      <c r="M772" s="20" t="s">
        <v>179</v>
      </c>
      <c r="N772" s="14" t="s">
        <v>180</v>
      </c>
      <c r="O772" s="21" t="s">
        <v>181</v>
      </c>
      <c r="P772" s="52" t="s">
        <v>1737</v>
      </c>
      <c r="Q772" s="62">
        <v>1492</v>
      </c>
      <c r="R772" s="65">
        <v>36460</v>
      </c>
      <c r="S772" s="61"/>
      <c r="T772" s="61"/>
      <c r="U772" s="62">
        <f>YEAR(R772)</f>
        <v>1999</v>
      </c>
      <c r="V772" s="24"/>
    </row>
    <row r="773" spans="1:22" ht="25.5">
      <c r="A773" s="37" t="s">
        <v>2954</v>
      </c>
      <c r="B773" s="37"/>
      <c r="C773" s="15" t="s">
        <v>2951</v>
      </c>
      <c r="D773" s="16" t="s">
        <v>266</v>
      </c>
      <c r="E773" s="26" t="s">
        <v>175</v>
      </c>
      <c r="F773" s="17" t="s">
        <v>2955</v>
      </c>
      <c r="G773" s="15" t="s">
        <v>2956</v>
      </c>
      <c r="H773" s="15"/>
      <c r="I773" s="16" t="s">
        <v>174</v>
      </c>
      <c r="J773" s="18">
        <v>1300000</v>
      </c>
      <c r="K773" s="54">
        <v>15.885198000000001</v>
      </c>
      <c r="L773" s="54">
        <v>41.930461999999999</v>
      </c>
      <c r="M773" s="20" t="s">
        <v>179</v>
      </c>
      <c r="N773" s="14" t="s">
        <v>180</v>
      </c>
      <c r="O773" s="21" t="s">
        <v>181</v>
      </c>
      <c r="P773" s="52" t="s">
        <v>1751</v>
      </c>
      <c r="Q773" s="62">
        <v>741</v>
      </c>
      <c r="R773" s="62">
        <v>2005</v>
      </c>
      <c r="S773" s="61"/>
      <c r="T773" s="61"/>
      <c r="U773" s="62">
        <v>2005</v>
      </c>
      <c r="V773" s="24"/>
    </row>
    <row r="774" spans="1:22" ht="25.5">
      <c r="A774" s="37" t="s">
        <v>2957</v>
      </c>
      <c r="B774" s="37"/>
      <c r="C774" s="15" t="s">
        <v>2951</v>
      </c>
      <c r="D774" s="16" t="s">
        <v>266</v>
      </c>
      <c r="E774" s="26" t="s">
        <v>175</v>
      </c>
      <c r="F774" s="17" t="s">
        <v>2958</v>
      </c>
      <c r="G774" s="15" t="s">
        <v>2959</v>
      </c>
      <c r="H774" s="15"/>
      <c r="I774" s="16" t="s">
        <v>174</v>
      </c>
      <c r="J774" s="18">
        <v>1400000</v>
      </c>
      <c r="K774" s="54">
        <v>15.88204</v>
      </c>
      <c r="L774" s="54">
        <v>41.929391000000003</v>
      </c>
      <c r="M774" s="20" t="s">
        <v>179</v>
      </c>
      <c r="N774" s="14" t="s">
        <v>180</v>
      </c>
      <c r="O774" s="21" t="s">
        <v>181</v>
      </c>
      <c r="P774" s="52" t="s">
        <v>1751</v>
      </c>
      <c r="Q774" s="62">
        <v>741</v>
      </c>
      <c r="R774" s="62">
        <v>2005</v>
      </c>
      <c r="S774" s="61"/>
      <c r="T774" s="61"/>
      <c r="U774" s="62">
        <v>2005</v>
      </c>
      <c r="V774" s="24"/>
    </row>
    <row r="775" spans="1:22" ht="49.5">
      <c r="A775" s="37" t="s">
        <v>2960</v>
      </c>
      <c r="B775" s="37"/>
      <c r="C775" s="15" t="s">
        <v>2961</v>
      </c>
      <c r="D775" s="16" t="s">
        <v>174</v>
      </c>
      <c r="E775" s="26" t="s">
        <v>175</v>
      </c>
      <c r="F775" s="17" t="s">
        <v>2962</v>
      </c>
      <c r="G775" s="15" t="s">
        <v>2963</v>
      </c>
      <c r="H775" s="15"/>
      <c r="I775" s="16" t="s">
        <v>174</v>
      </c>
      <c r="J775" s="18">
        <v>516456.9</v>
      </c>
      <c r="K775" s="54">
        <v>15.097674</v>
      </c>
      <c r="L775" s="54">
        <v>41.373773999999997</v>
      </c>
      <c r="M775" s="20" t="s">
        <v>179</v>
      </c>
      <c r="N775" s="14" t="s">
        <v>180</v>
      </c>
      <c r="O775" s="21" t="s">
        <v>181</v>
      </c>
      <c r="P775" s="52" t="s">
        <v>1737</v>
      </c>
      <c r="Q775" s="62">
        <v>1492</v>
      </c>
      <c r="R775" s="65">
        <v>36460</v>
      </c>
      <c r="S775" s="61"/>
      <c r="T775" s="61"/>
      <c r="U775" s="62">
        <f>YEAR(R775)</f>
        <v>1999</v>
      </c>
      <c r="V775" s="24"/>
    </row>
    <row r="776" spans="1:22" ht="16.5">
      <c r="A776" s="37" t="s">
        <v>2964</v>
      </c>
      <c r="B776" s="37"/>
      <c r="C776" s="15" t="s">
        <v>2961</v>
      </c>
      <c r="D776" s="16" t="s">
        <v>174</v>
      </c>
      <c r="E776" s="26" t="s">
        <v>175</v>
      </c>
      <c r="F776" s="17" t="s">
        <v>2965</v>
      </c>
      <c r="G776" s="15" t="s">
        <v>2966</v>
      </c>
      <c r="H776" s="15"/>
      <c r="I776" s="16" t="s">
        <v>174</v>
      </c>
      <c r="J776" s="18">
        <v>1807599.15</v>
      </c>
      <c r="K776" s="54">
        <v>15.100799</v>
      </c>
      <c r="L776" s="54">
        <v>41.374245000000002</v>
      </c>
      <c r="M776" s="20" t="s">
        <v>179</v>
      </c>
      <c r="N776" s="14" t="s">
        <v>180</v>
      </c>
      <c r="O776" s="21" t="s">
        <v>181</v>
      </c>
      <c r="P776" s="52" t="s">
        <v>1751</v>
      </c>
      <c r="Q776" s="62">
        <v>741</v>
      </c>
      <c r="R776" s="62">
        <v>2005</v>
      </c>
      <c r="S776" s="61"/>
      <c r="T776" s="61"/>
      <c r="U776" s="62">
        <v>2005</v>
      </c>
      <c r="V776" s="24"/>
    </row>
    <row r="777" spans="1:22" ht="49.5">
      <c r="A777" s="37" t="s">
        <v>2967</v>
      </c>
      <c r="B777" s="37"/>
      <c r="C777" s="15" t="s">
        <v>2961</v>
      </c>
      <c r="D777" s="16" t="s">
        <v>174</v>
      </c>
      <c r="E777" s="26" t="s">
        <v>175</v>
      </c>
      <c r="F777" s="17" t="s">
        <v>2968</v>
      </c>
      <c r="G777" s="15" t="s">
        <v>2969</v>
      </c>
      <c r="H777" s="15"/>
      <c r="I777" s="16" t="s">
        <v>174</v>
      </c>
      <c r="J777" s="18">
        <v>1800000</v>
      </c>
      <c r="K777" s="54">
        <v>15.095253</v>
      </c>
      <c r="L777" s="54">
        <v>41.369922000000003</v>
      </c>
      <c r="M777" s="20" t="s">
        <v>179</v>
      </c>
      <c r="N777" s="14" t="s">
        <v>180</v>
      </c>
      <c r="O777" s="21"/>
      <c r="P777" s="52" t="s">
        <v>1780</v>
      </c>
      <c r="Q777" s="62">
        <v>261</v>
      </c>
      <c r="R777" s="62">
        <v>2005</v>
      </c>
      <c r="S777" s="61"/>
      <c r="T777" s="61"/>
      <c r="U777" s="62">
        <v>2005</v>
      </c>
      <c r="V777" s="24"/>
    </row>
    <row r="778" spans="1:22" ht="38.25">
      <c r="A778" s="37" t="s">
        <v>2970</v>
      </c>
      <c r="B778" s="37"/>
      <c r="C778" s="15" t="s">
        <v>2961</v>
      </c>
      <c r="D778" s="16" t="s">
        <v>174</v>
      </c>
      <c r="E778" s="26" t="s">
        <v>175</v>
      </c>
      <c r="F778" s="17" t="s">
        <v>2971</v>
      </c>
      <c r="G778" s="15" t="s">
        <v>2972</v>
      </c>
      <c r="H778" s="15"/>
      <c r="I778" s="16" t="s">
        <v>174</v>
      </c>
      <c r="J778" s="18">
        <v>562000</v>
      </c>
      <c r="K778" s="54">
        <v>15.112558999999999</v>
      </c>
      <c r="L778" s="54">
        <v>41.364057000000003</v>
      </c>
      <c r="M778" s="20" t="s">
        <v>179</v>
      </c>
      <c r="N778" s="14" t="s">
        <v>180</v>
      </c>
      <c r="O778" s="21"/>
      <c r="P778" s="52" t="s">
        <v>1783</v>
      </c>
      <c r="Q778" s="62">
        <v>1607</v>
      </c>
      <c r="R778" s="65">
        <v>39013</v>
      </c>
      <c r="S778" s="61"/>
      <c r="T778" s="61"/>
      <c r="U778" s="62">
        <f>YEAR(R778)</f>
        <v>2006</v>
      </c>
      <c r="V778" s="24"/>
    </row>
    <row r="779" spans="1:22" ht="25.5">
      <c r="A779" s="37" t="s">
        <v>2973</v>
      </c>
      <c r="B779" s="37"/>
      <c r="C779" s="15" t="s">
        <v>2961</v>
      </c>
      <c r="D779" s="16" t="s">
        <v>174</v>
      </c>
      <c r="E779" s="26" t="s">
        <v>175</v>
      </c>
      <c r="F779" s="17" t="s">
        <v>2974</v>
      </c>
      <c r="G779" s="15" t="s">
        <v>2975</v>
      </c>
      <c r="H779" s="15"/>
      <c r="I779" s="16" t="s">
        <v>174</v>
      </c>
      <c r="J779" s="18">
        <v>397000</v>
      </c>
      <c r="K779" s="54">
        <v>15.113353</v>
      </c>
      <c r="L779" s="54">
        <v>41.363038000000003</v>
      </c>
      <c r="M779" s="20" t="s">
        <v>179</v>
      </c>
      <c r="N779" s="14" t="s">
        <v>180</v>
      </c>
      <c r="O779" s="21" t="s">
        <v>181</v>
      </c>
      <c r="P779" s="22" t="s">
        <v>892</v>
      </c>
      <c r="Q779" s="62">
        <v>1489</v>
      </c>
      <c r="R779" s="65">
        <v>40029</v>
      </c>
      <c r="S779" s="61"/>
      <c r="T779" s="61"/>
      <c r="U779" s="62">
        <f>YEAR(R779)</f>
        <v>2009</v>
      </c>
      <c r="V779" s="24"/>
    </row>
    <row r="780" spans="1:22" ht="16.5">
      <c r="A780" s="37" t="s">
        <v>2976</v>
      </c>
      <c r="B780" s="37"/>
      <c r="C780" s="15" t="s">
        <v>2961</v>
      </c>
      <c r="D780" s="16" t="s">
        <v>174</v>
      </c>
      <c r="E780" s="26" t="s">
        <v>175</v>
      </c>
      <c r="F780" s="17" t="s">
        <v>2977</v>
      </c>
      <c r="G780" s="15" t="s">
        <v>2978</v>
      </c>
      <c r="H780" s="15"/>
      <c r="I780" s="16" t="s">
        <v>174</v>
      </c>
      <c r="J780" s="18">
        <v>133245.88</v>
      </c>
      <c r="K780" s="54">
        <v>15.132659</v>
      </c>
      <c r="L780" s="54">
        <v>41.376503</v>
      </c>
      <c r="M780" s="20" t="s">
        <v>179</v>
      </c>
      <c r="N780" s="14" t="s">
        <v>180</v>
      </c>
      <c r="O780" s="21" t="s">
        <v>181</v>
      </c>
      <c r="P780" s="22" t="s">
        <v>538</v>
      </c>
      <c r="Q780" s="61"/>
      <c r="R780" s="61"/>
      <c r="S780" s="61"/>
      <c r="T780" s="61"/>
      <c r="U780" s="62">
        <v>2002</v>
      </c>
      <c r="V780" s="24"/>
    </row>
    <row r="781" spans="1:22" ht="16.5">
      <c r="A781" s="37" t="s">
        <v>2979</v>
      </c>
      <c r="B781" s="37"/>
      <c r="C781" s="15" t="s">
        <v>2961</v>
      </c>
      <c r="D781" s="16" t="s">
        <v>174</v>
      </c>
      <c r="E781" s="26" t="s">
        <v>175</v>
      </c>
      <c r="F781" s="17" t="s">
        <v>2980</v>
      </c>
      <c r="G781" s="15" t="s">
        <v>2981</v>
      </c>
      <c r="H781" s="15"/>
      <c r="I781" s="16" t="s">
        <v>174</v>
      </c>
      <c r="J781" s="18">
        <v>387342.67</v>
      </c>
      <c r="K781" s="54">
        <v>15.132529999999999</v>
      </c>
      <c r="L781" s="54">
        <v>41.376116000000003</v>
      </c>
      <c r="M781" s="20" t="s">
        <v>179</v>
      </c>
      <c r="N781" s="14" t="s">
        <v>180</v>
      </c>
      <c r="O781" s="21" t="s">
        <v>181</v>
      </c>
      <c r="P781" s="22" t="s">
        <v>538</v>
      </c>
      <c r="Q781" s="61"/>
      <c r="R781" s="61"/>
      <c r="S781" s="61"/>
      <c r="T781" s="61"/>
      <c r="U781" s="62">
        <v>2003</v>
      </c>
      <c r="V781" s="24"/>
    </row>
    <row r="782" spans="1:22" ht="25.5">
      <c r="A782" s="59" t="s">
        <v>2982</v>
      </c>
      <c r="B782" s="37"/>
      <c r="C782" s="15" t="s">
        <v>2961</v>
      </c>
      <c r="D782" s="16" t="s">
        <v>174</v>
      </c>
      <c r="E782" s="26" t="s">
        <v>175</v>
      </c>
      <c r="F782" s="17" t="s">
        <v>2983</v>
      </c>
      <c r="G782" s="15" t="s">
        <v>2984</v>
      </c>
      <c r="H782" s="15"/>
      <c r="I782" s="16" t="s">
        <v>174</v>
      </c>
      <c r="J782" s="18">
        <v>1300000</v>
      </c>
      <c r="K782" s="54">
        <v>15.09728</v>
      </c>
      <c r="L782" s="54">
        <v>41.371167999999997</v>
      </c>
      <c r="M782" s="20" t="s">
        <v>179</v>
      </c>
      <c r="N782" s="37" t="s">
        <v>320</v>
      </c>
      <c r="O782" s="21" t="s">
        <v>320</v>
      </c>
      <c r="P782" s="22" t="s">
        <v>199</v>
      </c>
      <c r="Q782" s="61"/>
      <c r="R782" s="61"/>
      <c r="S782" s="61"/>
      <c r="T782" s="61"/>
      <c r="U782" s="62">
        <v>2010</v>
      </c>
      <c r="V782" s="29" t="s">
        <v>320</v>
      </c>
    </row>
    <row r="783" spans="1:22" ht="25.5">
      <c r="A783" s="37" t="s">
        <v>2985</v>
      </c>
      <c r="B783" s="37"/>
      <c r="C783" s="15" t="s">
        <v>2961</v>
      </c>
      <c r="D783" s="16" t="s">
        <v>174</v>
      </c>
      <c r="E783" s="26" t="s">
        <v>175</v>
      </c>
      <c r="F783" s="17" t="s">
        <v>2986</v>
      </c>
      <c r="G783" s="15" t="s">
        <v>2987</v>
      </c>
      <c r="H783" s="15"/>
      <c r="I783" s="16" t="s">
        <v>174</v>
      </c>
      <c r="J783" s="18">
        <v>1200000</v>
      </c>
      <c r="K783" s="60">
        <v>15.094917000000001</v>
      </c>
      <c r="L783" s="54">
        <v>41.369947000000003</v>
      </c>
      <c r="M783" s="20" t="s">
        <v>179</v>
      </c>
      <c r="N783" s="14" t="s">
        <v>180</v>
      </c>
      <c r="O783" s="21" t="s">
        <v>181</v>
      </c>
      <c r="P783" s="52" t="s">
        <v>1759</v>
      </c>
      <c r="Q783" s="62">
        <v>520</v>
      </c>
      <c r="R783" s="65">
        <v>40232</v>
      </c>
      <c r="S783" s="61"/>
      <c r="T783" s="61"/>
      <c r="U783" s="62">
        <f>YEAR(R783)</f>
        <v>2010</v>
      </c>
      <c r="V783" s="24"/>
    </row>
    <row r="784" spans="1:22" ht="25.5">
      <c r="A784" s="37" t="s">
        <v>2988</v>
      </c>
      <c r="B784" s="37"/>
      <c r="C784" s="15" t="s">
        <v>2989</v>
      </c>
      <c r="D784" s="16" t="s">
        <v>174</v>
      </c>
      <c r="E784" s="26" t="s">
        <v>213</v>
      </c>
      <c r="F784" s="17" t="s">
        <v>540</v>
      </c>
      <c r="G784" s="15" t="s">
        <v>2990</v>
      </c>
      <c r="H784" s="15"/>
      <c r="I784" s="16" t="s">
        <v>174</v>
      </c>
      <c r="J784" s="18">
        <v>1187850.8700000001</v>
      </c>
      <c r="K784" s="60">
        <v>17.005051999999999</v>
      </c>
      <c r="L784" s="54">
        <v>41.010640000000002</v>
      </c>
      <c r="M784" s="20" t="s">
        <v>216</v>
      </c>
      <c r="N784" s="14" t="s">
        <v>180</v>
      </c>
      <c r="O784" s="21" t="s">
        <v>181</v>
      </c>
      <c r="P784" s="50" t="s">
        <v>1675</v>
      </c>
      <c r="Q784" s="62">
        <v>1249</v>
      </c>
      <c r="R784" s="65">
        <v>35933</v>
      </c>
      <c r="S784" s="61"/>
      <c r="T784" s="61"/>
      <c r="U784" s="62">
        <f>YEAR(R784)</f>
        <v>1998</v>
      </c>
      <c r="V784" s="24"/>
    </row>
    <row r="785" spans="1:22" ht="82.5">
      <c r="A785" s="37" t="s">
        <v>2991</v>
      </c>
      <c r="B785" s="37"/>
      <c r="C785" s="15" t="s">
        <v>2989</v>
      </c>
      <c r="D785" s="16" t="s">
        <v>174</v>
      </c>
      <c r="E785" s="26" t="s">
        <v>213</v>
      </c>
      <c r="F785" s="17" t="s">
        <v>2992</v>
      </c>
      <c r="G785" s="15" t="s">
        <v>2993</v>
      </c>
      <c r="H785" s="15" t="s">
        <v>2994</v>
      </c>
      <c r="I785" s="16" t="s">
        <v>174</v>
      </c>
      <c r="J785" s="18">
        <v>1500000</v>
      </c>
      <c r="K785" s="60">
        <v>17.001968000000002</v>
      </c>
      <c r="L785" s="54">
        <v>41.012065</v>
      </c>
      <c r="M785" s="20" t="s">
        <v>216</v>
      </c>
      <c r="N785" s="14" t="s">
        <v>180</v>
      </c>
      <c r="O785" s="21" t="s">
        <v>181</v>
      </c>
      <c r="P785" s="22" t="s">
        <v>892</v>
      </c>
      <c r="Q785" s="62">
        <v>1489</v>
      </c>
      <c r="R785" s="65">
        <v>40029</v>
      </c>
      <c r="S785" s="62">
        <v>2372</v>
      </c>
      <c r="T785" s="65">
        <v>40148</v>
      </c>
      <c r="U785" s="62">
        <f>YEAR(R785)</f>
        <v>2009</v>
      </c>
      <c r="V785" s="61" t="s">
        <v>2995</v>
      </c>
    </row>
    <row r="786" spans="1:22" ht="33">
      <c r="A786" s="37" t="s">
        <v>2996</v>
      </c>
      <c r="B786" s="37"/>
      <c r="C786" s="15" t="s">
        <v>2997</v>
      </c>
      <c r="D786" s="16" t="s">
        <v>174</v>
      </c>
      <c r="E786" s="26" t="s">
        <v>433</v>
      </c>
      <c r="F786" s="17" t="s">
        <v>2998</v>
      </c>
      <c r="G786" s="15" t="s">
        <v>2999</v>
      </c>
      <c r="H786" s="15"/>
      <c r="I786" s="16" t="s">
        <v>174</v>
      </c>
      <c r="J786" s="18">
        <v>468000</v>
      </c>
      <c r="K786" s="60">
        <v>17.905156000000002</v>
      </c>
      <c r="L786" s="54">
        <v>40.432879999999997</v>
      </c>
      <c r="M786" s="20" t="s">
        <v>216</v>
      </c>
      <c r="N786" s="14" t="s">
        <v>180</v>
      </c>
      <c r="O786" s="21" t="s">
        <v>181</v>
      </c>
      <c r="P786" s="52" t="s">
        <v>1810</v>
      </c>
      <c r="Q786" s="67">
        <v>917</v>
      </c>
      <c r="R786" s="65">
        <v>39959</v>
      </c>
      <c r="S786" s="61"/>
      <c r="T786" s="61"/>
      <c r="U786" s="62">
        <v>2009</v>
      </c>
      <c r="V786" s="24"/>
    </row>
    <row r="787" spans="1:22" ht="49.5">
      <c r="A787" s="37" t="s">
        <v>3000</v>
      </c>
      <c r="B787" s="37"/>
      <c r="C787" s="15" t="s">
        <v>3001</v>
      </c>
      <c r="D787" s="16" t="s">
        <v>174</v>
      </c>
      <c r="E787" s="26" t="s">
        <v>175</v>
      </c>
      <c r="F787" s="17" t="s">
        <v>3002</v>
      </c>
      <c r="G787" s="15" t="s">
        <v>3003</v>
      </c>
      <c r="H787" s="15"/>
      <c r="I787" s="16" t="s">
        <v>174</v>
      </c>
      <c r="J787" s="18">
        <v>154937.07</v>
      </c>
      <c r="K787" s="54">
        <v>15.380948</v>
      </c>
      <c r="L787" s="54">
        <v>41.153145000000002</v>
      </c>
      <c r="M787" s="20" t="s">
        <v>179</v>
      </c>
      <c r="N787" s="14" t="s">
        <v>180</v>
      </c>
      <c r="O787" s="21" t="s">
        <v>181</v>
      </c>
      <c r="P787" s="52" t="s">
        <v>1737</v>
      </c>
      <c r="Q787" s="62">
        <v>1492</v>
      </c>
      <c r="R787" s="65">
        <v>36460</v>
      </c>
      <c r="S787" s="61"/>
      <c r="T787" s="61"/>
      <c r="U787" s="62">
        <f>YEAR(R787)</f>
        <v>1999</v>
      </c>
      <c r="V787" s="24"/>
    </row>
    <row r="788" spans="1:22" ht="49.5">
      <c r="A788" s="37" t="s">
        <v>3004</v>
      </c>
      <c r="B788" s="37"/>
      <c r="C788" s="15" t="s">
        <v>3001</v>
      </c>
      <c r="D788" s="16" t="s">
        <v>174</v>
      </c>
      <c r="E788" s="26" t="s">
        <v>175</v>
      </c>
      <c r="F788" s="17" t="s">
        <v>3005</v>
      </c>
      <c r="G788" s="15" t="s">
        <v>3006</v>
      </c>
      <c r="H788" s="15"/>
      <c r="I788" s="16" t="s">
        <v>174</v>
      </c>
      <c r="J788" s="18">
        <v>516456.9</v>
      </c>
      <c r="K788" s="54">
        <v>15.379955000000001</v>
      </c>
      <c r="L788" s="54">
        <v>41.152979000000002</v>
      </c>
      <c r="M788" s="20" t="s">
        <v>179</v>
      </c>
      <c r="N788" s="14" t="s">
        <v>180</v>
      </c>
      <c r="O788" s="21" t="s">
        <v>181</v>
      </c>
      <c r="P788" s="52" t="s">
        <v>1737</v>
      </c>
      <c r="Q788" s="62">
        <v>1492</v>
      </c>
      <c r="R788" s="65">
        <v>36460</v>
      </c>
      <c r="S788" s="61"/>
      <c r="T788" s="61"/>
      <c r="U788" s="62">
        <f>YEAR(R788)</f>
        <v>1999</v>
      </c>
      <c r="V788" s="24"/>
    </row>
    <row r="789" spans="1:22" ht="25.5">
      <c r="A789" s="37" t="s">
        <v>3007</v>
      </c>
      <c r="B789" s="37"/>
      <c r="C789" s="15" t="s">
        <v>3001</v>
      </c>
      <c r="D789" s="16" t="s">
        <v>174</v>
      </c>
      <c r="E789" s="26" t="s">
        <v>175</v>
      </c>
      <c r="F789" s="17" t="s">
        <v>540</v>
      </c>
      <c r="G789" s="15" t="s">
        <v>3008</v>
      </c>
      <c r="H789" s="15"/>
      <c r="I789" s="16" t="s">
        <v>174</v>
      </c>
      <c r="J789" s="18">
        <v>1032913.8</v>
      </c>
      <c r="K789" s="54">
        <v>15.379951</v>
      </c>
      <c r="L789" s="54">
        <v>41.149298000000002</v>
      </c>
      <c r="M789" s="20" t="s">
        <v>179</v>
      </c>
      <c r="N789" s="14" t="s">
        <v>180</v>
      </c>
      <c r="O789" s="21" t="s">
        <v>181</v>
      </c>
      <c r="P789" s="22" t="s">
        <v>538</v>
      </c>
      <c r="Q789" s="61"/>
      <c r="R789" s="61"/>
      <c r="S789" s="61"/>
      <c r="T789" s="61"/>
      <c r="U789" s="62">
        <v>2002</v>
      </c>
      <c r="V789" s="24"/>
    </row>
    <row r="790" spans="1:22" ht="16.5">
      <c r="A790" s="37" t="s">
        <v>3009</v>
      </c>
      <c r="B790" s="37"/>
      <c r="C790" s="15" t="s">
        <v>3001</v>
      </c>
      <c r="D790" s="16" t="s">
        <v>174</v>
      </c>
      <c r="E790" s="26" t="s">
        <v>175</v>
      </c>
      <c r="F790" s="17" t="s">
        <v>540</v>
      </c>
      <c r="G790" s="15" t="s">
        <v>3010</v>
      </c>
      <c r="H790" s="15"/>
      <c r="I790" s="16" t="s">
        <v>174</v>
      </c>
      <c r="J790" s="18">
        <v>1032913.8</v>
      </c>
      <c r="K790" s="54">
        <v>15.382445000000001</v>
      </c>
      <c r="L790" s="54">
        <v>41.141243000000003</v>
      </c>
      <c r="M790" s="20" t="s">
        <v>179</v>
      </c>
      <c r="N790" s="14" t="s">
        <v>180</v>
      </c>
      <c r="O790" s="21"/>
      <c r="P790" s="22" t="s">
        <v>538</v>
      </c>
      <c r="Q790" s="61"/>
      <c r="R790" s="61"/>
      <c r="S790" s="61"/>
      <c r="T790" s="61"/>
      <c r="U790" s="62">
        <v>2003</v>
      </c>
      <c r="V790" s="24"/>
    </row>
    <row r="791" spans="1:22" ht="25.5">
      <c r="A791" s="37" t="s">
        <v>3011</v>
      </c>
      <c r="B791" s="37"/>
      <c r="C791" s="15" t="s">
        <v>3001</v>
      </c>
      <c r="D791" s="16" t="s">
        <v>174</v>
      </c>
      <c r="E791" s="26" t="s">
        <v>175</v>
      </c>
      <c r="F791" s="17" t="s">
        <v>3012</v>
      </c>
      <c r="G791" s="15" t="s">
        <v>3013</v>
      </c>
      <c r="H791" s="15" t="s">
        <v>3014</v>
      </c>
      <c r="I791" s="16" t="s">
        <v>174</v>
      </c>
      <c r="J791" s="18">
        <v>1291142.25</v>
      </c>
      <c r="K791" s="54">
        <v>15.404857</v>
      </c>
      <c r="L791" s="54">
        <v>41.136946999999999</v>
      </c>
      <c r="M791" s="20" t="s">
        <v>179</v>
      </c>
      <c r="N791" s="14" t="s">
        <v>180</v>
      </c>
      <c r="O791" s="21" t="s">
        <v>181</v>
      </c>
      <c r="P791" s="22" t="s">
        <v>538</v>
      </c>
      <c r="Q791" s="61"/>
      <c r="R791" s="61"/>
      <c r="S791" s="61"/>
      <c r="T791" s="61"/>
      <c r="U791" s="62">
        <v>2003</v>
      </c>
      <c r="V791" s="24"/>
    </row>
    <row r="792" spans="1:22" ht="51">
      <c r="A792" s="37" t="s">
        <v>3015</v>
      </c>
      <c r="B792" s="37"/>
      <c r="C792" s="15" t="s">
        <v>3001</v>
      </c>
      <c r="D792" s="16" t="s">
        <v>174</v>
      </c>
      <c r="E792" s="26" t="s">
        <v>175</v>
      </c>
      <c r="F792" s="16" t="s">
        <v>3016</v>
      </c>
      <c r="G792" s="15" t="s">
        <v>3017</v>
      </c>
      <c r="H792" s="15"/>
      <c r="I792" s="16" t="s">
        <v>174</v>
      </c>
      <c r="J792" s="18">
        <v>1549370.7</v>
      </c>
      <c r="K792" s="54">
        <v>15.381845</v>
      </c>
      <c r="L792" s="54">
        <v>41.149648999999997</v>
      </c>
      <c r="M792" s="20" t="s">
        <v>179</v>
      </c>
      <c r="N792" s="14" t="s">
        <v>180</v>
      </c>
      <c r="O792" s="21" t="s">
        <v>181</v>
      </c>
      <c r="P792" s="22" t="s">
        <v>538</v>
      </c>
      <c r="Q792" s="61"/>
      <c r="R792" s="61"/>
      <c r="S792" s="61"/>
      <c r="T792" s="61"/>
      <c r="U792" s="62">
        <v>2003</v>
      </c>
      <c r="V792" s="24"/>
    </row>
    <row r="793" spans="1:22" ht="16.5">
      <c r="A793" s="37" t="s">
        <v>3018</v>
      </c>
      <c r="B793" s="37"/>
      <c r="C793" s="15" t="s">
        <v>3001</v>
      </c>
      <c r="D793" s="16" t="s">
        <v>174</v>
      </c>
      <c r="E793" s="26" t="s">
        <v>175</v>
      </c>
      <c r="F793" s="17" t="s">
        <v>3019</v>
      </c>
      <c r="G793" s="15" t="s">
        <v>3020</v>
      </c>
      <c r="H793" s="15"/>
      <c r="I793" s="16" t="s">
        <v>174</v>
      </c>
      <c r="J793" s="18">
        <v>516456.9</v>
      </c>
      <c r="K793" s="54">
        <v>15.404382999999999</v>
      </c>
      <c r="L793" s="54">
        <v>41.153328999999999</v>
      </c>
      <c r="M793" s="20" t="s">
        <v>216</v>
      </c>
      <c r="N793" s="14" t="s">
        <v>180</v>
      </c>
      <c r="O793" s="21" t="s">
        <v>181</v>
      </c>
      <c r="P793" s="22" t="s">
        <v>538</v>
      </c>
      <c r="Q793" s="61"/>
      <c r="R793" s="61"/>
      <c r="S793" s="61"/>
      <c r="T793" s="61"/>
      <c r="U793" s="62">
        <v>2003</v>
      </c>
      <c r="V793" s="24"/>
    </row>
    <row r="794" spans="1:22" ht="25.5">
      <c r="A794" s="37" t="s">
        <v>3021</v>
      </c>
      <c r="B794" s="37"/>
      <c r="C794" s="15" t="s">
        <v>3001</v>
      </c>
      <c r="D794" s="16" t="s">
        <v>174</v>
      </c>
      <c r="E794" s="26" t="s">
        <v>175</v>
      </c>
      <c r="F794" s="17" t="s">
        <v>3022</v>
      </c>
      <c r="G794" s="15" t="s">
        <v>3023</v>
      </c>
      <c r="H794" s="15"/>
      <c r="I794" s="16" t="s">
        <v>174</v>
      </c>
      <c r="J794" s="18">
        <v>1000000</v>
      </c>
      <c r="K794" s="54">
        <v>15.377584000000001</v>
      </c>
      <c r="L794" s="54">
        <v>41.151186000000003</v>
      </c>
      <c r="M794" s="20" t="s">
        <v>179</v>
      </c>
      <c r="N794" s="14" t="s">
        <v>180</v>
      </c>
      <c r="O794" s="21" t="s">
        <v>181</v>
      </c>
      <c r="P794" s="52" t="s">
        <v>1751</v>
      </c>
      <c r="Q794" s="62">
        <v>741</v>
      </c>
      <c r="R794" s="62">
        <v>2005</v>
      </c>
      <c r="S794" s="61"/>
      <c r="T794" s="61"/>
      <c r="U794" s="62">
        <v>2005</v>
      </c>
      <c r="V794" s="24"/>
    </row>
    <row r="795" spans="1:22" ht="16.5">
      <c r="A795" s="37" t="s">
        <v>3024</v>
      </c>
      <c r="B795" s="37"/>
      <c r="C795" s="15" t="s">
        <v>3001</v>
      </c>
      <c r="D795" s="16" t="s">
        <v>174</v>
      </c>
      <c r="E795" s="26" t="s">
        <v>175</v>
      </c>
      <c r="F795" s="17" t="s">
        <v>3025</v>
      </c>
      <c r="G795" s="15" t="s">
        <v>3026</v>
      </c>
      <c r="H795" s="15"/>
      <c r="I795" s="16" t="s">
        <v>174</v>
      </c>
      <c r="J795" s="18">
        <v>671393.97</v>
      </c>
      <c r="K795" s="54">
        <v>15.382841000000001</v>
      </c>
      <c r="L795" s="54">
        <v>41.148628000000002</v>
      </c>
      <c r="M795" s="20" t="s">
        <v>179</v>
      </c>
      <c r="N795" s="14" t="s">
        <v>180</v>
      </c>
      <c r="O795" s="21" t="s">
        <v>181</v>
      </c>
      <c r="P795" s="52" t="s">
        <v>1751</v>
      </c>
      <c r="Q795" s="62">
        <v>741</v>
      </c>
      <c r="R795" s="62">
        <v>2005</v>
      </c>
      <c r="S795" s="61"/>
      <c r="T795" s="61"/>
      <c r="U795" s="62">
        <v>2005</v>
      </c>
      <c r="V795" s="24"/>
    </row>
    <row r="796" spans="1:22" ht="16.5">
      <c r="A796" s="37" t="s">
        <v>3027</v>
      </c>
      <c r="B796" s="37"/>
      <c r="C796" s="15" t="s">
        <v>3001</v>
      </c>
      <c r="D796" s="16" t="s">
        <v>174</v>
      </c>
      <c r="E796" s="26" t="s">
        <v>175</v>
      </c>
      <c r="F796" s="17" t="s">
        <v>3028</v>
      </c>
      <c r="G796" s="15" t="s">
        <v>3029</v>
      </c>
      <c r="H796" s="15"/>
      <c r="I796" s="16" t="s">
        <v>174</v>
      </c>
      <c r="J796" s="18">
        <v>671393.97</v>
      </c>
      <c r="K796" s="54">
        <v>15.382327</v>
      </c>
      <c r="L796" s="54">
        <v>41.148812</v>
      </c>
      <c r="M796" s="20" t="s">
        <v>179</v>
      </c>
      <c r="N796" s="14" t="s">
        <v>180</v>
      </c>
      <c r="O796" s="21" t="s">
        <v>181</v>
      </c>
      <c r="P796" s="52" t="s">
        <v>1751</v>
      </c>
      <c r="Q796" s="62">
        <v>741</v>
      </c>
      <c r="R796" s="62">
        <v>2005</v>
      </c>
      <c r="S796" s="61"/>
      <c r="T796" s="61"/>
      <c r="U796" s="62">
        <v>2005</v>
      </c>
      <c r="V796" s="24"/>
    </row>
    <row r="797" spans="1:22" ht="25.5">
      <c r="A797" s="37" t="s">
        <v>3030</v>
      </c>
      <c r="B797" s="37"/>
      <c r="C797" s="15" t="s">
        <v>3001</v>
      </c>
      <c r="D797" s="16" t="s">
        <v>174</v>
      </c>
      <c r="E797" s="26" t="s">
        <v>175</v>
      </c>
      <c r="F797" s="17" t="s">
        <v>3031</v>
      </c>
      <c r="G797" s="15" t="s">
        <v>3032</v>
      </c>
      <c r="H797" s="15"/>
      <c r="I797" s="16" t="s">
        <v>174</v>
      </c>
      <c r="J797" s="18">
        <v>464811.21</v>
      </c>
      <c r="K797" s="54">
        <v>15.38086</v>
      </c>
      <c r="L797" s="54">
        <v>41.148806999999998</v>
      </c>
      <c r="M797" s="20" t="s">
        <v>179</v>
      </c>
      <c r="N797" s="14" t="s">
        <v>180</v>
      </c>
      <c r="O797" s="21" t="s">
        <v>181</v>
      </c>
      <c r="P797" s="52" t="s">
        <v>1751</v>
      </c>
      <c r="Q797" s="62">
        <v>741</v>
      </c>
      <c r="R797" s="62">
        <v>2005</v>
      </c>
      <c r="S797" s="61"/>
      <c r="T797" s="61"/>
      <c r="U797" s="62">
        <v>2005</v>
      </c>
      <c r="V797" s="24"/>
    </row>
    <row r="798" spans="1:22" ht="33">
      <c r="A798" s="37" t="s">
        <v>3033</v>
      </c>
      <c r="B798" s="37"/>
      <c r="C798" s="15" t="s">
        <v>3034</v>
      </c>
      <c r="D798" s="16" t="s">
        <v>174</v>
      </c>
      <c r="E798" s="26" t="s">
        <v>175</v>
      </c>
      <c r="F798" s="17" t="s">
        <v>3035</v>
      </c>
      <c r="G798" s="15" t="s">
        <v>3036</v>
      </c>
      <c r="H798" s="15"/>
      <c r="I798" s="16" t="s">
        <v>174</v>
      </c>
      <c r="J798" s="18">
        <v>1110000</v>
      </c>
      <c r="K798" s="54">
        <v>15.375387999999999</v>
      </c>
      <c r="L798" s="54">
        <v>41.152456999999998</v>
      </c>
      <c r="M798" s="20" t="s">
        <v>179</v>
      </c>
      <c r="N798" s="14" t="s">
        <v>180</v>
      </c>
      <c r="O798" s="21" t="s">
        <v>181</v>
      </c>
      <c r="P798" s="52" t="s">
        <v>1810</v>
      </c>
      <c r="Q798" s="67">
        <v>917</v>
      </c>
      <c r="R798" s="65">
        <v>39959</v>
      </c>
      <c r="S798" s="61"/>
      <c r="T798" s="61"/>
      <c r="U798" s="62">
        <v>2009</v>
      </c>
      <c r="V798" s="24"/>
    </row>
    <row r="799" spans="1:22" ht="16.5">
      <c r="A799" s="37" t="s">
        <v>3037</v>
      </c>
      <c r="B799" s="37"/>
      <c r="C799" s="15" t="s">
        <v>3038</v>
      </c>
      <c r="D799" s="16" t="s">
        <v>174</v>
      </c>
      <c r="E799" s="26" t="s">
        <v>175</v>
      </c>
      <c r="F799" s="17" t="s">
        <v>540</v>
      </c>
      <c r="G799" s="15" t="s">
        <v>3039</v>
      </c>
      <c r="H799" s="15"/>
      <c r="I799" s="16" t="s">
        <v>174</v>
      </c>
      <c r="J799" s="18">
        <v>774685.35</v>
      </c>
      <c r="K799" s="54">
        <v>15.630331</v>
      </c>
      <c r="L799" s="54">
        <v>41.714854000000003</v>
      </c>
      <c r="M799" s="20" t="s">
        <v>216</v>
      </c>
      <c r="N799" s="14" t="s">
        <v>180</v>
      </c>
      <c r="O799" s="21" t="s">
        <v>181</v>
      </c>
      <c r="P799" s="50" t="s">
        <v>1675</v>
      </c>
      <c r="Q799" s="62">
        <v>1249</v>
      </c>
      <c r="R799" s="65">
        <v>35933</v>
      </c>
      <c r="S799" s="61"/>
      <c r="T799" s="61"/>
      <c r="U799" s="62">
        <f>YEAR(R799)</f>
        <v>1998</v>
      </c>
      <c r="V799" s="24"/>
    </row>
    <row r="800" spans="1:22" ht="16.5">
      <c r="A800" s="37" t="s">
        <v>3040</v>
      </c>
      <c r="B800" s="37"/>
      <c r="C800" s="15" t="s">
        <v>3038</v>
      </c>
      <c r="D800" s="16" t="s">
        <v>174</v>
      </c>
      <c r="E800" s="26" t="s">
        <v>175</v>
      </c>
      <c r="F800" s="17" t="s">
        <v>3041</v>
      </c>
      <c r="G800" s="15" t="s">
        <v>3042</v>
      </c>
      <c r="H800" s="15"/>
      <c r="I800" s="16" t="s">
        <v>174</v>
      </c>
      <c r="J800" s="18">
        <v>336000</v>
      </c>
      <c r="K800" s="54">
        <v>15.637917</v>
      </c>
      <c r="L800" s="54">
        <v>41.712249999999997</v>
      </c>
      <c r="M800" s="20" t="s">
        <v>216</v>
      </c>
      <c r="N800" s="14" t="s">
        <v>180</v>
      </c>
      <c r="O800" s="21"/>
      <c r="P800" s="52" t="s">
        <v>1783</v>
      </c>
      <c r="Q800" s="62">
        <v>1607</v>
      </c>
      <c r="R800" s="65">
        <v>39013</v>
      </c>
      <c r="S800" s="61"/>
      <c r="T800" s="61"/>
      <c r="U800" s="62">
        <f>YEAR(R800)</f>
        <v>2006</v>
      </c>
      <c r="V800" s="24"/>
    </row>
    <row r="801" spans="1:22" ht="25.5">
      <c r="A801" s="37" t="s">
        <v>3043</v>
      </c>
      <c r="B801" s="37"/>
      <c r="C801" s="15" t="s">
        <v>3038</v>
      </c>
      <c r="D801" s="16" t="s">
        <v>174</v>
      </c>
      <c r="E801" s="26" t="s">
        <v>175</v>
      </c>
      <c r="F801" s="17" t="s">
        <v>3044</v>
      </c>
      <c r="G801" s="15" t="s">
        <v>3045</v>
      </c>
      <c r="H801" s="15"/>
      <c r="I801" s="16" t="s">
        <v>174</v>
      </c>
      <c r="J801" s="18">
        <v>2000000</v>
      </c>
      <c r="K801" s="54">
        <v>15.627929</v>
      </c>
      <c r="L801" s="54">
        <v>41.715820000000001</v>
      </c>
      <c r="M801" s="20" t="s">
        <v>216</v>
      </c>
      <c r="N801" s="14" t="s">
        <v>180</v>
      </c>
      <c r="O801" s="21" t="s">
        <v>181</v>
      </c>
      <c r="P801" s="52" t="s">
        <v>1759</v>
      </c>
      <c r="Q801" s="62">
        <v>520</v>
      </c>
      <c r="R801" s="65">
        <v>40232</v>
      </c>
      <c r="S801" s="61"/>
      <c r="T801" s="61"/>
      <c r="U801" s="62">
        <f>YEAR(R801)</f>
        <v>2010</v>
      </c>
      <c r="V801" s="24"/>
    </row>
    <row r="802" spans="1:22" ht="49.5">
      <c r="A802" s="37" t="s">
        <v>3046</v>
      </c>
      <c r="B802" s="37"/>
      <c r="C802" s="15" t="s">
        <v>3047</v>
      </c>
      <c r="D802" s="16" t="s">
        <v>174</v>
      </c>
      <c r="E802" s="26" t="s">
        <v>175</v>
      </c>
      <c r="F802" s="17" t="s">
        <v>540</v>
      </c>
      <c r="G802" s="15" t="s">
        <v>3048</v>
      </c>
      <c r="H802" s="15"/>
      <c r="I802" s="16" t="s">
        <v>174</v>
      </c>
      <c r="J802" s="18">
        <v>774685.35</v>
      </c>
      <c r="K802" s="54">
        <v>15.006648999999999</v>
      </c>
      <c r="L802" s="54">
        <v>41.524878000000001</v>
      </c>
      <c r="M802" s="20" t="s">
        <v>179</v>
      </c>
      <c r="N802" s="14" t="s">
        <v>180</v>
      </c>
      <c r="O802" s="21" t="s">
        <v>181</v>
      </c>
      <c r="P802" s="52" t="s">
        <v>1737</v>
      </c>
      <c r="Q802" s="62">
        <v>1492</v>
      </c>
      <c r="R802" s="65">
        <v>36460</v>
      </c>
      <c r="S802" s="61"/>
      <c r="T802" s="61"/>
      <c r="U802" s="62">
        <f>YEAR(R802)</f>
        <v>1999</v>
      </c>
      <c r="V802" s="24"/>
    </row>
    <row r="803" spans="1:22" ht="16.5">
      <c r="A803" s="37" t="s">
        <v>3049</v>
      </c>
      <c r="B803" s="37"/>
      <c r="C803" s="15" t="s">
        <v>3047</v>
      </c>
      <c r="D803" s="16" t="s">
        <v>174</v>
      </c>
      <c r="E803" s="26" t="s">
        <v>175</v>
      </c>
      <c r="F803" s="17" t="s">
        <v>540</v>
      </c>
      <c r="G803" s="15" t="s">
        <v>2175</v>
      </c>
      <c r="H803" s="15"/>
      <c r="I803" s="16" t="s">
        <v>174</v>
      </c>
      <c r="J803" s="18">
        <v>2614000</v>
      </c>
      <c r="K803" s="54">
        <v>15.005452</v>
      </c>
      <c r="L803" s="54">
        <v>41.525571999999997</v>
      </c>
      <c r="M803" s="20" t="s">
        <v>179</v>
      </c>
      <c r="N803" s="14" t="s">
        <v>180</v>
      </c>
      <c r="O803" s="21" t="s">
        <v>181</v>
      </c>
      <c r="P803" s="52" t="s">
        <v>1860</v>
      </c>
      <c r="Q803" s="61"/>
      <c r="R803" s="61"/>
      <c r="S803" s="61"/>
      <c r="T803" s="61"/>
      <c r="U803" s="62">
        <v>2002</v>
      </c>
      <c r="V803" s="24"/>
    </row>
    <row r="804" spans="1:22" ht="25.5">
      <c r="A804" s="37" t="s">
        <v>3050</v>
      </c>
      <c r="B804" s="37"/>
      <c r="C804" s="15" t="s">
        <v>3047</v>
      </c>
      <c r="D804" s="16" t="s">
        <v>174</v>
      </c>
      <c r="E804" s="26" t="s">
        <v>175</v>
      </c>
      <c r="F804" s="17" t="s">
        <v>3051</v>
      </c>
      <c r="G804" s="15" t="s">
        <v>3052</v>
      </c>
      <c r="H804" s="15"/>
      <c r="I804" s="16" t="s">
        <v>174</v>
      </c>
      <c r="J804" s="18">
        <v>1500000</v>
      </c>
      <c r="K804" s="54">
        <v>15.004324</v>
      </c>
      <c r="L804" s="54">
        <v>41.525264</v>
      </c>
      <c r="M804" s="20" t="s">
        <v>179</v>
      </c>
      <c r="N804" s="14" t="s">
        <v>180</v>
      </c>
      <c r="O804" s="21" t="s">
        <v>181</v>
      </c>
      <c r="P804" s="52" t="s">
        <v>1751</v>
      </c>
      <c r="Q804" s="62">
        <v>741</v>
      </c>
      <c r="R804" s="62">
        <v>2005</v>
      </c>
      <c r="S804" s="61"/>
      <c r="T804" s="61"/>
      <c r="U804" s="62">
        <v>2005</v>
      </c>
      <c r="V804" s="24"/>
    </row>
    <row r="805" spans="1:22" ht="25.5">
      <c r="A805" s="37" t="s">
        <v>3053</v>
      </c>
      <c r="B805" s="37"/>
      <c r="C805" s="15" t="s">
        <v>3047</v>
      </c>
      <c r="D805" s="16" t="s">
        <v>174</v>
      </c>
      <c r="E805" s="26" t="s">
        <v>175</v>
      </c>
      <c r="F805" s="17" t="s">
        <v>540</v>
      </c>
      <c r="G805" s="15" t="s">
        <v>3054</v>
      </c>
      <c r="H805" s="15"/>
      <c r="I805" s="16" t="s">
        <v>174</v>
      </c>
      <c r="J805" s="18">
        <v>523200</v>
      </c>
      <c r="K805" s="54">
        <v>15.005464999999999</v>
      </c>
      <c r="L805" s="54">
        <v>41.526015999999998</v>
      </c>
      <c r="M805" s="20" t="s">
        <v>179</v>
      </c>
      <c r="N805" s="14" t="s">
        <v>180</v>
      </c>
      <c r="O805" s="21"/>
      <c r="P805" s="52" t="s">
        <v>1792</v>
      </c>
      <c r="Q805" s="62">
        <v>232</v>
      </c>
      <c r="R805" s="62">
        <v>2008</v>
      </c>
      <c r="S805" s="61"/>
      <c r="T805" s="61"/>
      <c r="U805" s="62">
        <v>2008</v>
      </c>
      <c r="V805" s="24"/>
    </row>
    <row r="806" spans="1:22" ht="25.5">
      <c r="A806" s="37" t="s">
        <v>3055</v>
      </c>
      <c r="B806" s="37"/>
      <c r="C806" s="15" t="s">
        <v>3047</v>
      </c>
      <c r="D806" s="16" t="s">
        <v>174</v>
      </c>
      <c r="E806" s="26" t="s">
        <v>175</v>
      </c>
      <c r="F806" s="17" t="s">
        <v>3056</v>
      </c>
      <c r="G806" s="15" t="s">
        <v>3057</v>
      </c>
      <c r="H806" s="15"/>
      <c r="I806" s="16" t="s">
        <v>174</v>
      </c>
      <c r="J806" s="18">
        <v>516456.9</v>
      </c>
      <c r="K806" s="54">
        <v>15.006008</v>
      </c>
      <c r="L806" s="54">
        <v>41.527507</v>
      </c>
      <c r="M806" s="20" t="s">
        <v>179</v>
      </c>
      <c r="N806" s="14" t="s">
        <v>180</v>
      </c>
      <c r="O806" s="21" t="s">
        <v>181</v>
      </c>
      <c r="P806" s="52" t="s">
        <v>1751</v>
      </c>
      <c r="Q806" s="62">
        <v>741</v>
      </c>
      <c r="R806" s="62">
        <v>2005</v>
      </c>
      <c r="S806" s="61"/>
      <c r="T806" s="61"/>
      <c r="U806" s="62">
        <v>2005</v>
      </c>
      <c r="V806" s="24"/>
    </row>
    <row r="807" spans="1:22" ht="25.5">
      <c r="A807" s="37" t="s">
        <v>3058</v>
      </c>
      <c r="B807" s="37"/>
      <c r="C807" s="15" t="s">
        <v>3047</v>
      </c>
      <c r="D807" s="16" t="s">
        <v>174</v>
      </c>
      <c r="E807" s="26" t="s">
        <v>175</v>
      </c>
      <c r="F807" s="17" t="s">
        <v>3059</v>
      </c>
      <c r="G807" s="15" t="s">
        <v>3060</v>
      </c>
      <c r="H807" s="15"/>
      <c r="I807" s="16" t="s">
        <v>174</v>
      </c>
      <c r="J807" s="18">
        <v>516456.9</v>
      </c>
      <c r="K807" s="54">
        <v>15.008972</v>
      </c>
      <c r="L807" s="54">
        <v>41.522042999999996</v>
      </c>
      <c r="M807" s="20" t="s">
        <v>179</v>
      </c>
      <c r="N807" s="14" t="s">
        <v>180</v>
      </c>
      <c r="O807" s="21" t="s">
        <v>181</v>
      </c>
      <c r="P807" s="52" t="s">
        <v>1751</v>
      </c>
      <c r="Q807" s="62">
        <v>741</v>
      </c>
      <c r="R807" s="62">
        <v>2005</v>
      </c>
      <c r="S807" s="61"/>
      <c r="T807" s="61"/>
      <c r="U807" s="62">
        <v>2005</v>
      </c>
      <c r="V807" s="24"/>
    </row>
    <row r="808" spans="1:22" ht="16.5">
      <c r="A808" s="37" t="s">
        <v>3061</v>
      </c>
      <c r="B808" s="37"/>
      <c r="C808" s="15" t="s">
        <v>3047</v>
      </c>
      <c r="D808" s="16" t="s">
        <v>174</v>
      </c>
      <c r="E808" s="26" t="s">
        <v>175</v>
      </c>
      <c r="F808" s="17" t="s">
        <v>3062</v>
      </c>
      <c r="G808" s="15" t="s">
        <v>3063</v>
      </c>
      <c r="H808" s="15"/>
      <c r="I808" s="16" t="s">
        <v>174</v>
      </c>
      <c r="J808" s="18">
        <v>576365.9</v>
      </c>
      <c r="K808" s="54">
        <v>15.009050999999999</v>
      </c>
      <c r="L808" s="54">
        <v>41.521894000000003</v>
      </c>
      <c r="M808" s="20" t="s">
        <v>179</v>
      </c>
      <c r="N808" s="14" t="s">
        <v>180</v>
      </c>
      <c r="O808" s="21" t="s">
        <v>181</v>
      </c>
      <c r="P808" s="52" t="s">
        <v>1751</v>
      </c>
      <c r="Q808" s="62">
        <v>741</v>
      </c>
      <c r="R808" s="62">
        <v>2005</v>
      </c>
      <c r="S808" s="61"/>
      <c r="T808" s="61"/>
      <c r="U808" s="62">
        <v>2005</v>
      </c>
      <c r="V808" s="24"/>
    </row>
    <row r="809" spans="1:22" ht="82.5">
      <c r="A809" s="37" t="s">
        <v>3064</v>
      </c>
      <c r="B809" s="37"/>
      <c r="C809" s="15" t="s">
        <v>3047</v>
      </c>
      <c r="D809" s="16" t="s">
        <v>174</v>
      </c>
      <c r="E809" s="26" t="s">
        <v>175</v>
      </c>
      <c r="F809" s="16" t="s">
        <v>3065</v>
      </c>
      <c r="G809" s="15" t="s">
        <v>3066</v>
      </c>
      <c r="H809" s="15"/>
      <c r="I809" s="16" t="s">
        <v>174</v>
      </c>
      <c r="J809" s="18">
        <v>1700000</v>
      </c>
      <c r="K809" s="54">
        <v>15.005506</v>
      </c>
      <c r="L809" s="54">
        <v>41.526133000000002</v>
      </c>
      <c r="M809" s="20" t="s">
        <v>179</v>
      </c>
      <c r="N809" s="14" t="s">
        <v>180</v>
      </c>
      <c r="O809" s="21" t="s">
        <v>181</v>
      </c>
      <c r="P809" s="52" t="s">
        <v>3067</v>
      </c>
      <c r="Q809" s="62">
        <v>1250</v>
      </c>
      <c r="R809" s="62">
        <v>2006</v>
      </c>
      <c r="S809" s="62">
        <v>1557</v>
      </c>
      <c r="T809" s="62">
        <v>2007</v>
      </c>
      <c r="U809" s="62">
        <v>2006</v>
      </c>
      <c r="V809" s="61" t="s">
        <v>3068</v>
      </c>
    </row>
    <row r="810" spans="1:22" ht="49.5">
      <c r="A810" s="37" t="s">
        <v>3069</v>
      </c>
      <c r="B810" s="37"/>
      <c r="C810" s="15" t="s">
        <v>3047</v>
      </c>
      <c r="D810" s="16" t="s">
        <v>174</v>
      </c>
      <c r="E810" s="26" t="s">
        <v>175</v>
      </c>
      <c r="F810" s="17" t="s">
        <v>3070</v>
      </c>
      <c r="G810" s="15" t="s">
        <v>3071</v>
      </c>
      <c r="H810" s="15"/>
      <c r="I810" s="16" t="s">
        <v>174</v>
      </c>
      <c r="J810" s="18">
        <v>300000</v>
      </c>
      <c r="K810" s="54">
        <v>15.002151</v>
      </c>
      <c r="L810" s="54">
        <v>41.528216999999998</v>
      </c>
      <c r="M810" s="20" t="s">
        <v>179</v>
      </c>
      <c r="N810" s="14" t="s">
        <v>180</v>
      </c>
      <c r="O810" s="21" t="s">
        <v>181</v>
      </c>
      <c r="P810" s="52" t="s">
        <v>1780</v>
      </c>
      <c r="Q810" s="62">
        <v>261</v>
      </c>
      <c r="R810" s="62">
        <v>2005</v>
      </c>
      <c r="S810" s="61"/>
      <c r="T810" s="61"/>
      <c r="U810" s="62">
        <v>2005</v>
      </c>
      <c r="V810" s="24"/>
    </row>
    <row r="811" spans="1:22" ht="49.5">
      <c r="A811" s="37" t="s">
        <v>3072</v>
      </c>
      <c r="B811" s="37"/>
      <c r="C811" s="15" t="s">
        <v>3047</v>
      </c>
      <c r="D811" s="16" t="s">
        <v>174</v>
      </c>
      <c r="E811" s="26" t="s">
        <v>175</v>
      </c>
      <c r="F811" s="17" t="s">
        <v>540</v>
      </c>
      <c r="G811" s="15" t="s">
        <v>3073</v>
      </c>
      <c r="H811" s="15"/>
      <c r="I811" s="16" t="s">
        <v>174</v>
      </c>
      <c r="J811" s="18">
        <v>600000</v>
      </c>
      <c r="K811" s="54">
        <v>15.00554</v>
      </c>
      <c r="L811" s="54">
        <v>41.526223999999999</v>
      </c>
      <c r="M811" s="20" t="s">
        <v>179</v>
      </c>
      <c r="N811" s="14" t="s">
        <v>180</v>
      </c>
      <c r="O811" s="21" t="s">
        <v>181</v>
      </c>
      <c r="P811" s="52" t="s">
        <v>1780</v>
      </c>
      <c r="Q811" s="62">
        <v>261</v>
      </c>
      <c r="R811" s="62">
        <v>2005</v>
      </c>
      <c r="S811" s="61"/>
      <c r="T811" s="61"/>
      <c r="U811" s="62">
        <v>2005</v>
      </c>
      <c r="V811" s="24"/>
    </row>
    <row r="812" spans="1:22" ht="25.5">
      <c r="A812" s="37" t="s">
        <v>3074</v>
      </c>
      <c r="B812" s="37"/>
      <c r="C812" s="15" t="s">
        <v>3047</v>
      </c>
      <c r="D812" s="16" t="s">
        <v>174</v>
      </c>
      <c r="E812" s="26" t="s">
        <v>175</v>
      </c>
      <c r="F812" s="17" t="s">
        <v>540</v>
      </c>
      <c r="G812" s="15" t="s">
        <v>3075</v>
      </c>
      <c r="H812" s="15"/>
      <c r="I812" s="16" t="s">
        <v>174</v>
      </c>
      <c r="J812" s="18">
        <v>1200000</v>
      </c>
      <c r="K812" s="54">
        <v>15.004132999999999</v>
      </c>
      <c r="L812" s="54">
        <v>41.525624999999998</v>
      </c>
      <c r="M812" s="20" t="s">
        <v>179</v>
      </c>
      <c r="N812" s="14" t="s">
        <v>180</v>
      </c>
      <c r="O812" s="21" t="s">
        <v>181</v>
      </c>
      <c r="P812" s="52" t="s">
        <v>1783</v>
      </c>
      <c r="Q812" s="62">
        <v>1607</v>
      </c>
      <c r="R812" s="65">
        <v>39013</v>
      </c>
      <c r="S812" s="61"/>
      <c r="T812" s="61"/>
      <c r="U812" s="62">
        <f>YEAR(R812)</f>
        <v>2006</v>
      </c>
      <c r="V812" s="24"/>
    </row>
    <row r="813" spans="1:22" ht="25.5">
      <c r="A813" s="37" t="s">
        <v>3076</v>
      </c>
      <c r="B813" s="37"/>
      <c r="C813" s="15" t="s">
        <v>3047</v>
      </c>
      <c r="D813" s="16" t="s">
        <v>174</v>
      </c>
      <c r="E813" s="26" t="s">
        <v>175</v>
      </c>
      <c r="F813" s="17" t="s">
        <v>3077</v>
      </c>
      <c r="G813" s="15" t="s">
        <v>3078</v>
      </c>
      <c r="H813" s="15"/>
      <c r="I813" s="16" t="s">
        <v>174</v>
      </c>
      <c r="J813" s="18">
        <v>508000</v>
      </c>
      <c r="K813" s="54">
        <v>15.004306</v>
      </c>
      <c r="L813" s="54">
        <v>41.528691000000002</v>
      </c>
      <c r="M813" s="20" t="s">
        <v>179</v>
      </c>
      <c r="N813" s="14" t="s">
        <v>180</v>
      </c>
      <c r="O813" s="21" t="s">
        <v>181</v>
      </c>
      <c r="P813" s="22" t="s">
        <v>892</v>
      </c>
      <c r="Q813" s="62">
        <v>2372</v>
      </c>
      <c r="R813" s="65">
        <v>40148</v>
      </c>
      <c r="S813" s="61"/>
      <c r="T813" s="61"/>
      <c r="U813" s="62">
        <f>YEAR(R813)</f>
        <v>2009</v>
      </c>
      <c r="V813" s="24"/>
    </row>
    <row r="814" spans="1:22" ht="16.5">
      <c r="A814" s="37" t="s">
        <v>3079</v>
      </c>
      <c r="B814" s="37"/>
      <c r="C814" s="15" t="s">
        <v>3047</v>
      </c>
      <c r="D814" s="16" t="s">
        <v>174</v>
      </c>
      <c r="E814" s="26" t="s">
        <v>175</v>
      </c>
      <c r="F814" s="17" t="s">
        <v>3080</v>
      </c>
      <c r="G814" s="15" t="s">
        <v>3081</v>
      </c>
      <c r="H814" s="15"/>
      <c r="I814" s="16" t="s">
        <v>174</v>
      </c>
      <c r="J814" s="18">
        <v>699293.41</v>
      </c>
      <c r="K814" s="54">
        <v>15.006152</v>
      </c>
      <c r="L814" s="54">
        <v>41.525835000000001</v>
      </c>
      <c r="M814" s="20" t="s">
        <v>179</v>
      </c>
      <c r="N814" s="14" t="s">
        <v>180</v>
      </c>
      <c r="O814" s="21" t="s">
        <v>181</v>
      </c>
      <c r="P814" s="22" t="s">
        <v>892</v>
      </c>
      <c r="Q814" s="62">
        <v>2104</v>
      </c>
      <c r="R814" s="65">
        <v>39763</v>
      </c>
      <c r="S814" s="61"/>
      <c r="T814" s="61"/>
      <c r="U814" s="62">
        <f>YEAR(R814)</f>
        <v>2008</v>
      </c>
      <c r="V814" s="24"/>
    </row>
    <row r="815" spans="1:22" ht="25.5">
      <c r="A815" s="37" t="s">
        <v>3082</v>
      </c>
      <c r="B815" s="37"/>
      <c r="C815" s="15" t="s">
        <v>3083</v>
      </c>
      <c r="D815" s="16" t="s">
        <v>174</v>
      </c>
      <c r="E815" s="26" t="s">
        <v>175</v>
      </c>
      <c r="F815" s="17" t="s">
        <v>540</v>
      </c>
      <c r="G815" s="15" t="s">
        <v>3084</v>
      </c>
      <c r="H815" s="15"/>
      <c r="I815" s="16" t="s">
        <v>174</v>
      </c>
      <c r="J815" s="18">
        <v>450000</v>
      </c>
      <c r="K815" s="54">
        <v>15.265446000000001</v>
      </c>
      <c r="L815" s="54">
        <v>41.719763999999998</v>
      </c>
      <c r="M815" s="20" t="s">
        <v>216</v>
      </c>
      <c r="N815" s="14" t="s">
        <v>180</v>
      </c>
      <c r="O815" s="21"/>
      <c r="P815" s="52" t="s">
        <v>1792</v>
      </c>
      <c r="Q815" s="62">
        <v>232</v>
      </c>
      <c r="R815" s="62">
        <v>2008</v>
      </c>
      <c r="S815" s="61"/>
      <c r="T815" s="61"/>
      <c r="U815" s="62">
        <v>2008</v>
      </c>
      <c r="V815" s="24"/>
    </row>
    <row r="816" spans="1:22" ht="25.5">
      <c r="A816" s="37" t="s">
        <v>3085</v>
      </c>
      <c r="B816" s="37"/>
      <c r="C816" s="15" t="s">
        <v>3086</v>
      </c>
      <c r="D816" s="16" t="s">
        <v>266</v>
      </c>
      <c r="E816" s="26" t="s">
        <v>433</v>
      </c>
      <c r="F816" s="17" t="s">
        <v>540</v>
      </c>
      <c r="G816" s="15" t="s">
        <v>3087</v>
      </c>
      <c r="H816" s="15"/>
      <c r="I816" s="16" t="s">
        <v>266</v>
      </c>
      <c r="J816" s="18">
        <v>1032913.8</v>
      </c>
      <c r="K816" s="54">
        <v>18.068757000000002</v>
      </c>
      <c r="L816" s="54">
        <v>40.540742999999999</v>
      </c>
      <c r="M816" s="20" t="s">
        <v>179</v>
      </c>
      <c r="N816" s="14" t="s">
        <v>180</v>
      </c>
      <c r="O816" s="21" t="s">
        <v>181</v>
      </c>
      <c r="P816" s="50" t="s">
        <v>1675</v>
      </c>
      <c r="Q816" s="62">
        <v>1249</v>
      </c>
      <c r="R816" s="65">
        <v>35933</v>
      </c>
      <c r="S816" s="61"/>
      <c r="T816" s="61"/>
      <c r="U816" s="62">
        <f>YEAR(R816)</f>
        <v>1998</v>
      </c>
      <c r="V816" s="24"/>
    </row>
    <row r="817" spans="1:22" ht="51">
      <c r="A817" s="37" t="s">
        <v>3088</v>
      </c>
      <c r="B817" s="37"/>
      <c r="C817" s="15" t="s">
        <v>3089</v>
      </c>
      <c r="D817" s="16" t="s">
        <v>266</v>
      </c>
      <c r="E817" s="26" t="s">
        <v>433</v>
      </c>
      <c r="F817" s="17" t="s">
        <v>540</v>
      </c>
      <c r="G817" s="15" t="s">
        <v>3090</v>
      </c>
      <c r="H817" s="15"/>
      <c r="I817" s="16" t="s">
        <v>174</v>
      </c>
      <c r="J817" s="18">
        <v>1300000</v>
      </c>
      <c r="K817" s="54">
        <v>18.017035</v>
      </c>
      <c r="L817" s="54">
        <v>40.493594999999999</v>
      </c>
      <c r="M817" s="20" t="s">
        <v>216</v>
      </c>
      <c r="N817" s="14" t="s">
        <v>180</v>
      </c>
      <c r="O817" s="21" t="s">
        <v>181</v>
      </c>
      <c r="P817" s="52" t="s">
        <v>1810</v>
      </c>
      <c r="Q817" s="67">
        <v>917</v>
      </c>
      <c r="R817" s="65">
        <v>39959</v>
      </c>
      <c r="S817" s="61"/>
      <c r="T817" s="61"/>
      <c r="U817" s="62">
        <v>2009</v>
      </c>
      <c r="V817" s="24"/>
    </row>
    <row r="818" spans="1:22" ht="25.5">
      <c r="A818" s="37" t="s">
        <v>3091</v>
      </c>
      <c r="B818" s="37"/>
      <c r="C818" s="15" t="s">
        <v>3092</v>
      </c>
      <c r="D818" s="16" t="s">
        <v>174</v>
      </c>
      <c r="E818" s="26" t="s">
        <v>205</v>
      </c>
      <c r="F818" s="17" t="s">
        <v>3093</v>
      </c>
      <c r="G818" s="15" t="s">
        <v>3094</v>
      </c>
      <c r="H818" s="15"/>
      <c r="I818" s="16" t="s">
        <v>174</v>
      </c>
      <c r="J818" s="18">
        <v>300000</v>
      </c>
      <c r="K818" s="54">
        <v>18.300789999999999</v>
      </c>
      <c r="L818" s="54">
        <v>40.076141999999997</v>
      </c>
      <c r="M818" s="20" t="s">
        <v>216</v>
      </c>
      <c r="N818" s="14" t="s">
        <v>180</v>
      </c>
      <c r="O818" s="21" t="s">
        <v>181</v>
      </c>
      <c r="P818" s="52" t="s">
        <v>2334</v>
      </c>
      <c r="Q818" s="62">
        <v>2018</v>
      </c>
      <c r="R818" s="62">
        <v>2007</v>
      </c>
      <c r="S818" s="61"/>
      <c r="T818" s="61"/>
      <c r="U818" s="62">
        <v>2007</v>
      </c>
      <c r="V818" s="24"/>
    </row>
    <row r="819" spans="1:22" ht="25.5">
      <c r="A819" s="37" t="s">
        <v>3095</v>
      </c>
      <c r="B819" s="37"/>
      <c r="C819" s="15" t="s">
        <v>3092</v>
      </c>
      <c r="D819" s="16" t="s">
        <v>174</v>
      </c>
      <c r="E819" s="26" t="s">
        <v>205</v>
      </c>
      <c r="F819" s="17" t="s">
        <v>540</v>
      </c>
      <c r="G819" s="15" t="s">
        <v>3094</v>
      </c>
      <c r="H819" s="15"/>
      <c r="I819" s="16" t="s">
        <v>174</v>
      </c>
      <c r="J819" s="18">
        <v>300000</v>
      </c>
      <c r="K819" s="54">
        <v>18.302523000000001</v>
      </c>
      <c r="L819" s="54">
        <v>40.074153000000003</v>
      </c>
      <c r="M819" s="20" t="s">
        <v>216</v>
      </c>
      <c r="N819" s="14" t="s">
        <v>180</v>
      </c>
      <c r="O819" s="21" t="s">
        <v>181</v>
      </c>
      <c r="P819" s="52" t="s">
        <v>1764</v>
      </c>
      <c r="Q819" s="62">
        <v>199</v>
      </c>
      <c r="R819" s="65">
        <v>39869</v>
      </c>
      <c r="S819" s="61"/>
      <c r="T819" s="61"/>
      <c r="U819" s="62">
        <f>YEAR(R819)</f>
        <v>2009</v>
      </c>
      <c r="V819" s="24"/>
    </row>
    <row r="820" spans="1:22" ht="49.5">
      <c r="A820" s="37" t="s">
        <v>3096</v>
      </c>
      <c r="B820" s="37"/>
      <c r="C820" s="15" t="s">
        <v>3097</v>
      </c>
      <c r="D820" s="16" t="s">
        <v>266</v>
      </c>
      <c r="E820" s="26" t="s">
        <v>175</v>
      </c>
      <c r="F820" s="17" t="s">
        <v>3098</v>
      </c>
      <c r="G820" s="15" t="s">
        <v>3099</v>
      </c>
      <c r="H820" s="15"/>
      <c r="I820" s="16" t="s">
        <v>174</v>
      </c>
      <c r="J820" s="18">
        <v>413165.52</v>
      </c>
      <c r="K820" s="60">
        <v>15.161906999999999</v>
      </c>
      <c r="L820" s="54">
        <v>41.804172000000001</v>
      </c>
      <c r="M820" s="20" t="s">
        <v>216</v>
      </c>
      <c r="N820" s="14" t="s">
        <v>180</v>
      </c>
      <c r="O820" s="21" t="s">
        <v>181</v>
      </c>
      <c r="P820" s="52" t="s">
        <v>1737</v>
      </c>
      <c r="Q820" s="62">
        <v>1492</v>
      </c>
      <c r="R820" s="65">
        <v>36460</v>
      </c>
      <c r="S820" s="61"/>
      <c r="T820" s="61"/>
      <c r="U820" s="62">
        <f>YEAR(R820)</f>
        <v>1999</v>
      </c>
      <c r="V820" s="24"/>
    </row>
    <row r="821" spans="1:22" ht="25.5">
      <c r="A821" s="37" t="s">
        <v>3100</v>
      </c>
      <c r="B821" s="37"/>
      <c r="C821" s="15" t="s">
        <v>3097</v>
      </c>
      <c r="D821" s="16" t="s">
        <v>266</v>
      </c>
      <c r="E821" s="26" t="s">
        <v>175</v>
      </c>
      <c r="F821" s="17" t="s">
        <v>3101</v>
      </c>
      <c r="G821" s="15" t="s">
        <v>3102</v>
      </c>
      <c r="H821" s="15"/>
      <c r="I821" s="16" t="s">
        <v>174</v>
      </c>
      <c r="J821" s="18">
        <v>650000</v>
      </c>
      <c r="K821" s="60">
        <v>15.158110000000001</v>
      </c>
      <c r="L821" s="54">
        <v>41.801445999999999</v>
      </c>
      <c r="M821" s="20" t="s">
        <v>179</v>
      </c>
      <c r="N821" s="14" t="s">
        <v>180</v>
      </c>
      <c r="O821" s="21" t="s">
        <v>181</v>
      </c>
      <c r="P821" s="52" t="s">
        <v>1751</v>
      </c>
      <c r="Q821" s="62">
        <v>741</v>
      </c>
      <c r="R821" s="62">
        <v>2005</v>
      </c>
      <c r="S821" s="61"/>
      <c r="T821" s="61"/>
      <c r="U821" s="62">
        <v>2005</v>
      </c>
      <c r="V821" s="24"/>
    </row>
    <row r="822" spans="1:22" ht="25.5">
      <c r="A822" s="37" t="s">
        <v>3103</v>
      </c>
      <c r="B822" s="37"/>
      <c r="C822" s="15" t="s">
        <v>3097</v>
      </c>
      <c r="D822" s="16" t="s">
        <v>266</v>
      </c>
      <c r="E822" s="26" t="s">
        <v>175</v>
      </c>
      <c r="F822" s="17" t="s">
        <v>3104</v>
      </c>
      <c r="G822" s="15" t="s">
        <v>3105</v>
      </c>
      <c r="H822" s="15"/>
      <c r="I822" s="16" t="s">
        <v>174</v>
      </c>
      <c r="J822" s="18">
        <v>600000</v>
      </c>
      <c r="K822" s="60">
        <v>15.156871000000001</v>
      </c>
      <c r="L822" s="54">
        <v>41.801676</v>
      </c>
      <c r="M822" s="20" t="s">
        <v>179</v>
      </c>
      <c r="N822" s="14" t="s">
        <v>180</v>
      </c>
      <c r="O822" s="21" t="s">
        <v>181</v>
      </c>
      <c r="P822" s="52" t="s">
        <v>1760</v>
      </c>
      <c r="Q822" s="62">
        <v>1250</v>
      </c>
      <c r="R822" s="62">
        <v>2006</v>
      </c>
      <c r="S822" s="62">
        <v>1557</v>
      </c>
      <c r="T822" s="62">
        <v>2007</v>
      </c>
      <c r="U822" s="62">
        <v>2006</v>
      </c>
      <c r="V822" s="24"/>
    </row>
    <row r="823" spans="1:22" ht="16.5">
      <c r="A823" s="37" t="s">
        <v>3106</v>
      </c>
      <c r="B823" s="37"/>
      <c r="C823" s="15" t="s">
        <v>3107</v>
      </c>
      <c r="D823" s="16" t="s">
        <v>174</v>
      </c>
      <c r="E823" s="26" t="s">
        <v>205</v>
      </c>
      <c r="F823" s="17" t="s">
        <v>540</v>
      </c>
      <c r="G823" s="15" t="s">
        <v>2554</v>
      </c>
      <c r="H823" s="15"/>
      <c r="I823" s="16" t="s">
        <v>174</v>
      </c>
      <c r="J823" s="18">
        <v>774685.35</v>
      </c>
      <c r="K823" s="60">
        <v>18.299752000000002</v>
      </c>
      <c r="L823" s="54">
        <v>39.941552999999999</v>
      </c>
      <c r="M823" s="20" t="s">
        <v>179</v>
      </c>
      <c r="N823" s="14" t="s">
        <v>180</v>
      </c>
      <c r="O823" s="21" t="s">
        <v>181</v>
      </c>
      <c r="P823" s="22" t="s">
        <v>538</v>
      </c>
      <c r="Q823" s="61"/>
      <c r="R823" s="61"/>
      <c r="S823" s="61"/>
      <c r="T823" s="61"/>
      <c r="U823" s="62">
        <v>2002</v>
      </c>
      <c r="V823" s="24"/>
    </row>
    <row r="824" spans="1:22" ht="16.5">
      <c r="A824" s="37" t="s">
        <v>3108</v>
      </c>
      <c r="B824" s="37"/>
      <c r="C824" s="15" t="s">
        <v>3109</v>
      </c>
      <c r="D824" s="16" t="s">
        <v>174</v>
      </c>
      <c r="E824" s="26" t="s">
        <v>272</v>
      </c>
      <c r="F824" s="17" t="s">
        <v>540</v>
      </c>
      <c r="G824" s="15" t="s">
        <v>3110</v>
      </c>
      <c r="H824" s="15"/>
      <c r="I824" s="16" t="s">
        <v>174</v>
      </c>
      <c r="J824" s="18">
        <v>861450.11</v>
      </c>
      <c r="K824" s="60">
        <v>16.088273000000001</v>
      </c>
      <c r="L824" s="54">
        <v>40.967339000000003</v>
      </c>
      <c r="M824" s="20" t="s">
        <v>179</v>
      </c>
      <c r="N824" s="14" t="s">
        <v>180</v>
      </c>
      <c r="O824" s="21" t="s">
        <v>181</v>
      </c>
      <c r="P824" s="52" t="s">
        <v>1730</v>
      </c>
      <c r="Q824" s="61"/>
      <c r="R824" s="61"/>
      <c r="S824" s="61"/>
      <c r="T824" s="61"/>
      <c r="U824" s="62">
        <v>2000</v>
      </c>
      <c r="V824" s="24"/>
    </row>
    <row r="825" spans="1:22" ht="25.5">
      <c r="A825" s="37" t="s">
        <v>3111</v>
      </c>
      <c r="B825" s="37"/>
      <c r="C825" s="15" t="s">
        <v>3109</v>
      </c>
      <c r="D825" s="16" t="s">
        <v>174</v>
      </c>
      <c r="E825" s="26" t="s">
        <v>272</v>
      </c>
      <c r="F825" s="17" t="s">
        <v>540</v>
      </c>
      <c r="G825" s="15" t="s">
        <v>3112</v>
      </c>
      <c r="H825" s="15"/>
      <c r="I825" s="16" t="s">
        <v>174</v>
      </c>
      <c r="J825" s="18">
        <v>408155.89</v>
      </c>
      <c r="K825" s="60">
        <v>16.088498000000001</v>
      </c>
      <c r="L825" s="54">
        <v>40.967182000000001</v>
      </c>
      <c r="M825" s="20" t="s">
        <v>179</v>
      </c>
      <c r="N825" s="14" t="s">
        <v>180</v>
      </c>
      <c r="O825" s="21" t="s">
        <v>181</v>
      </c>
      <c r="P825" s="50" t="s">
        <v>1675</v>
      </c>
      <c r="Q825" s="62">
        <v>1249</v>
      </c>
      <c r="R825" s="65">
        <v>35933</v>
      </c>
      <c r="S825" s="61"/>
      <c r="T825" s="61"/>
      <c r="U825" s="62">
        <f>YEAR(R825)</f>
        <v>1998</v>
      </c>
      <c r="V825" s="24"/>
    </row>
    <row r="826" spans="1:22" ht="16.5">
      <c r="A826" s="37" t="s">
        <v>3113</v>
      </c>
      <c r="B826" s="37"/>
      <c r="C826" s="15" t="s">
        <v>3109</v>
      </c>
      <c r="D826" s="16" t="s">
        <v>174</v>
      </c>
      <c r="E826" s="26" t="s">
        <v>272</v>
      </c>
      <c r="F826" s="17" t="s">
        <v>540</v>
      </c>
      <c r="G826" s="15" t="s">
        <v>3114</v>
      </c>
      <c r="H826" s="15"/>
      <c r="I826" s="16" t="s">
        <v>174</v>
      </c>
      <c r="J826" s="18">
        <v>294225.5</v>
      </c>
      <c r="K826" s="54">
        <v>16.084510000000002</v>
      </c>
      <c r="L826" s="54">
        <v>40.968800999999999</v>
      </c>
      <c r="M826" s="20" t="s">
        <v>179</v>
      </c>
      <c r="N826" s="14" t="s">
        <v>180</v>
      </c>
      <c r="O826" s="21" t="s">
        <v>181</v>
      </c>
      <c r="P826" s="50" t="s">
        <v>1675</v>
      </c>
      <c r="Q826" s="62">
        <v>1249</v>
      </c>
      <c r="R826" s="65">
        <v>35933</v>
      </c>
      <c r="S826" s="61"/>
      <c r="T826" s="61"/>
      <c r="U826" s="62">
        <f>YEAR(R826)</f>
        <v>1998</v>
      </c>
      <c r="V826" s="24"/>
    </row>
    <row r="827" spans="1:22" ht="16.5">
      <c r="A827" s="37" t="s">
        <v>3115</v>
      </c>
      <c r="B827" s="37"/>
      <c r="C827" s="15" t="s">
        <v>3109</v>
      </c>
      <c r="D827" s="16" t="s">
        <v>174</v>
      </c>
      <c r="E827" s="26" t="s">
        <v>272</v>
      </c>
      <c r="F827" s="17" t="s">
        <v>3116</v>
      </c>
      <c r="G827" s="15" t="s">
        <v>3117</v>
      </c>
      <c r="H827" s="15"/>
      <c r="I827" s="16" t="s">
        <v>174</v>
      </c>
      <c r="J827" s="18">
        <v>1032913.8</v>
      </c>
      <c r="K827" s="54">
        <v>16.084582000000001</v>
      </c>
      <c r="L827" s="54">
        <v>40.968949000000002</v>
      </c>
      <c r="M827" s="20" t="s">
        <v>179</v>
      </c>
      <c r="N827" s="14" t="s">
        <v>180</v>
      </c>
      <c r="O827" s="21" t="s">
        <v>181</v>
      </c>
      <c r="P827" s="22" t="s">
        <v>538</v>
      </c>
      <c r="Q827" s="61"/>
      <c r="R827" s="61"/>
      <c r="S827" s="61"/>
      <c r="T827" s="61"/>
      <c r="U827" s="62">
        <v>2003</v>
      </c>
      <c r="V827" s="24"/>
    </row>
    <row r="828" spans="1:22" ht="25.5">
      <c r="A828" s="37" t="s">
        <v>3118</v>
      </c>
      <c r="B828" s="37"/>
      <c r="C828" s="15" t="s">
        <v>3119</v>
      </c>
      <c r="D828" s="16" t="s">
        <v>174</v>
      </c>
      <c r="E828" s="26" t="s">
        <v>272</v>
      </c>
      <c r="F828" s="17" t="s">
        <v>3120</v>
      </c>
      <c r="G828" s="15" t="s">
        <v>3121</v>
      </c>
      <c r="H828" s="15"/>
      <c r="I828" s="16" t="s">
        <v>174</v>
      </c>
      <c r="J828" s="18">
        <v>1500000</v>
      </c>
      <c r="K828" s="60">
        <v>16.089701000000002</v>
      </c>
      <c r="L828" s="54">
        <v>40.966445</v>
      </c>
      <c r="M828" s="20" t="s">
        <v>179</v>
      </c>
      <c r="N828" s="14" t="s">
        <v>180</v>
      </c>
      <c r="O828" s="21"/>
      <c r="P828" s="52" t="s">
        <v>1764</v>
      </c>
      <c r="Q828" s="62">
        <v>199</v>
      </c>
      <c r="R828" s="65">
        <v>39869</v>
      </c>
      <c r="S828" s="61"/>
      <c r="T828" s="61"/>
      <c r="U828" s="62">
        <f>YEAR(R828)</f>
        <v>2009</v>
      </c>
      <c r="V828" s="24"/>
    </row>
    <row r="829" spans="1:22" ht="38.25">
      <c r="A829" s="37" t="s">
        <v>3122</v>
      </c>
      <c r="B829" s="37"/>
      <c r="C829" s="15" t="s">
        <v>3123</v>
      </c>
      <c r="D829" s="16" t="s">
        <v>266</v>
      </c>
      <c r="E829" s="26" t="s">
        <v>205</v>
      </c>
      <c r="F829" s="17" t="s">
        <v>3124</v>
      </c>
      <c r="G829" s="15" t="s">
        <v>3125</v>
      </c>
      <c r="H829" s="15"/>
      <c r="I829" s="16" t="s">
        <v>174</v>
      </c>
      <c r="J829" s="18">
        <v>929622.42</v>
      </c>
      <c r="K829" s="60">
        <v>18.041215999999999</v>
      </c>
      <c r="L829" s="54">
        <v>40.448692000000001</v>
      </c>
      <c r="M829" s="20" t="s">
        <v>216</v>
      </c>
      <c r="N829" s="14" t="s">
        <v>180</v>
      </c>
      <c r="O829" s="21" t="s">
        <v>181</v>
      </c>
      <c r="P829" s="52" t="s">
        <v>1751</v>
      </c>
      <c r="Q829" s="62">
        <v>741</v>
      </c>
      <c r="R829" s="62">
        <v>2005</v>
      </c>
      <c r="S829" s="61"/>
      <c r="T829" s="61"/>
      <c r="U829" s="62">
        <v>2005</v>
      </c>
      <c r="V829" s="24"/>
    </row>
    <row r="830" spans="1:22" ht="25.5">
      <c r="A830" s="37" t="s">
        <v>3126</v>
      </c>
      <c r="B830" s="37"/>
      <c r="C830" s="15" t="s">
        <v>3127</v>
      </c>
      <c r="D830" s="16" t="s">
        <v>266</v>
      </c>
      <c r="E830" s="26" t="s">
        <v>339</v>
      </c>
      <c r="F830" s="17" t="s">
        <v>3128</v>
      </c>
      <c r="G830" s="15" t="s">
        <v>3129</v>
      </c>
      <c r="H830" s="15"/>
      <c r="I830" s="16" t="s">
        <v>174</v>
      </c>
      <c r="J830" s="18">
        <v>2000000</v>
      </c>
      <c r="K830" s="60">
        <v>17.145140999999999</v>
      </c>
      <c r="L830" s="54">
        <v>40.514980999999999</v>
      </c>
      <c r="M830" s="20" t="s">
        <v>216</v>
      </c>
      <c r="N830" s="14" t="s">
        <v>180</v>
      </c>
      <c r="O830" s="21" t="s">
        <v>181</v>
      </c>
      <c r="P830" s="52" t="s">
        <v>1751</v>
      </c>
      <c r="Q830" s="62">
        <v>741</v>
      </c>
      <c r="R830" s="62">
        <v>2005</v>
      </c>
      <c r="S830" s="61"/>
      <c r="T830" s="61"/>
      <c r="U830" s="62">
        <v>2005</v>
      </c>
      <c r="V830" s="24"/>
    </row>
    <row r="831" spans="1:22" ht="16.5">
      <c r="A831" s="37" t="s">
        <v>3130</v>
      </c>
      <c r="B831" s="37"/>
      <c r="C831" s="15" t="s">
        <v>3131</v>
      </c>
      <c r="D831" s="16" t="s">
        <v>174</v>
      </c>
      <c r="E831" s="26" t="s">
        <v>213</v>
      </c>
      <c r="F831" s="17" t="s">
        <v>3132</v>
      </c>
      <c r="G831" s="15" t="s">
        <v>3133</v>
      </c>
      <c r="H831" s="15" t="s">
        <v>3134</v>
      </c>
      <c r="I831" s="16" t="s">
        <v>174</v>
      </c>
      <c r="J831" s="18">
        <v>1000000</v>
      </c>
      <c r="K831" s="54">
        <v>16.560894999999999</v>
      </c>
      <c r="L831" s="54">
        <v>41.126662000000003</v>
      </c>
      <c r="M831" s="20" t="s">
        <v>216</v>
      </c>
      <c r="N831" s="14" t="s">
        <v>180</v>
      </c>
      <c r="O831" s="21" t="s">
        <v>181</v>
      </c>
      <c r="P831" s="52" t="s">
        <v>1759</v>
      </c>
      <c r="Q831" s="62">
        <v>520</v>
      </c>
      <c r="R831" s="65">
        <v>40232</v>
      </c>
      <c r="S831" s="61"/>
      <c r="T831" s="61"/>
      <c r="U831" s="62">
        <f>YEAR(R831)</f>
        <v>2010</v>
      </c>
      <c r="V831" s="24"/>
    </row>
    <row r="832" spans="1:22" ht="76.5">
      <c r="A832" s="37" t="s">
        <v>3135</v>
      </c>
      <c r="B832" s="37"/>
      <c r="C832" s="15" t="s">
        <v>3136</v>
      </c>
      <c r="D832" s="16" t="s">
        <v>266</v>
      </c>
      <c r="E832" s="26" t="s">
        <v>433</v>
      </c>
      <c r="F832" s="17" t="s">
        <v>3137</v>
      </c>
      <c r="G832" s="15" t="s">
        <v>3138</v>
      </c>
      <c r="H832" s="15"/>
      <c r="I832" s="16" t="s">
        <v>266</v>
      </c>
      <c r="J832" s="18">
        <v>343000</v>
      </c>
      <c r="K832" s="60">
        <v>18.086029</v>
      </c>
      <c r="L832" s="54">
        <v>40.521591000000001</v>
      </c>
      <c r="M832" s="20" t="s">
        <v>179</v>
      </c>
      <c r="N832" s="14" t="s">
        <v>180</v>
      </c>
      <c r="O832" s="21" t="s">
        <v>181</v>
      </c>
      <c r="P832" s="52" t="s">
        <v>1810</v>
      </c>
      <c r="Q832" s="67">
        <v>917</v>
      </c>
      <c r="R832" s="65">
        <v>39959</v>
      </c>
      <c r="S832" s="61"/>
      <c r="T832" s="61"/>
      <c r="U832" s="62">
        <v>2009</v>
      </c>
      <c r="V832" s="24"/>
    </row>
    <row r="833" spans="1:22" ht="49.5">
      <c r="A833" s="37" t="s">
        <v>3139</v>
      </c>
      <c r="B833" s="37"/>
      <c r="C833" s="15" t="s">
        <v>3140</v>
      </c>
      <c r="D833" s="16" t="s">
        <v>174</v>
      </c>
      <c r="E833" s="26" t="s">
        <v>175</v>
      </c>
      <c r="F833" s="17" t="s">
        <v>3141</v>
      </c>
      <c r="G833" s="15" t="s">
        <v>3142</v>
      </c>
      <c r="H833" s="15"/>
      <c r="I833" s="16" t="s">
        <v>174</v>
      </c>
      <c r="J833" s="18">
        <v>361519.83</v>
      </c>
      <c r="K833" s="60">
        <v>15.290163</v>
      </c>
      <c r="L833" s="54">
        <v>41.686050000000002</v>
      </c>
      <c r="M833" s="20" t="s">
        <v>179</v>
      </c>
      <c r="N833" s="14" t="s">
        <v>180</v>
      </c>
      <c r="O833" s="21" t="s">
        <v>181</v>
      </c>
      <c r="P833" s="52" t="s">
        <v>1737</v>
      </c>
      <c r="Q833" s="62">
        <v>1492</v>
      </c>
      <c r="R833" s="65">
        <v>36460</v>
      </c>
      <c r="S833" s="61"/>
      <c r="T833" s="61"/>
      <c r="U833" s="62">
        <f>YEAR(R833)</f>
        <v>1999</v>
      </c>
      <c r="V833" s="24"/>
    </row>
    <row r="834" spans="1:22" ht="16.5">
      <c r="A834" s="37" t="s">
        <v>3143</v>
      </c>
      <c r="B834" s="37"/>
      <c r="C834" s="15" t="s">
        <v>3140</v>
      </c>
      <c r="D834" s="16" t="s">
        <v>174</v>
      </c>
      <c r="E834" s="26" t="s">
        <v>175</v>
      </c>
      <c r="F834" s="17" t="s">
        <v>3144</v>
      </c>
      <c r="G834" s="15" t="s">
        <v>3145</v>
      </c>
      <c r="H834" s="15"/>
      <c r="I834" s="16" t="s">
        <v>174</v>
      </c>
      <c r="J834" s="18">
        <v>650000</v>
      </c>
      <c r="K834" s="60">
        <v>15.289735</v>
      </c>
      <c r="L834" s="54">
        <v>41.685979000000003</v>
      </c>
      <c r="M834" s="20" t="s">
        <v>179</v>
      </c>
      <c r="N834" s="14" t="s">
        <v>180</v>
      </c>
      <c r="O834" s="21" t="s">
        <v>181</v>
      </c>
      <c r="P834" s="52" t="s">
        <v>1751</v>
      </c>
      <c r="Q834" s="62">
        <v>741</v>
      </c>
      <c r="R834" s="62">
        <v>2005</v>
      </c>
      <c r="S834" s="61"/>
      <c r="T834" s="61"/>
      <c r="U834" s="62">
        <v>2005</v>
      </c>
      <c r="V834" s="24"/>
    </row>
    <row r="835" spans="1:22" ht="49.5">
      <c r="A835" s="37" t="s">
        <v>3146</v>
      </c>
      <c r="B835" s="37"/>
      <c r="C835" s="15" t="s">
        <v>3140</v>
      </c>
      <c r="D835" s="16" t="s">
        <v>174</v>
      </c>
      <c r="E835" s="26" t="s">
        <v>175</v>
      </c>
      <c r="F835" s="17" t="s">
        <v>3147</v>
      </c>
      <c r="G835" s="15" t="s">
        <v>3148</v>
      </c>
      <c r="H835" s="15"/>
      <c r="I835" s="16" t="s">
        <v>174</v>
      </c>
      <c r="J835" s="18">
        <v>1000000</v>
      </c>
      <c r="K835" s="60">
        <v>15.289285</v>
      </c>
      <c r="L835" s="54">
        <v>41.686048999999997</v>
      </c>
      <c r="M835" s="20" t="s">
        <v>179</v>
      </c>
      <c r="N835" s="14" t="s">
        <v>180</v>
      </c>
      <c r="O835" s="21" t="s">
        <v>181</v>
      </c>
      <c r="P835" s="52" t="s">
        <v>1780</v>
      </c>
      <c r="Q835" s="62">
        <v>261</v>
      </c>
      <c r="R835" s="62">
        <v>2005</v>
      </c>
      <c r="S835" s="61"/>
      <c r="T835" s="61"/>
      <c r="U835" s="62">
        <v>2005</v>
      </c>
      <c r="V835" s="24"/>
    </row>
    <row r="836" spans="1:22" ht="33">
      <c r="A836" s="37" t="s">
        <v>3149</v>
      </c>
      <c r="B836" s="37"/>
      <c r="C836" s="15" t="s">
        <v>3150</v>
      </c>
      <c r="D836" s="16" t="s">
        <v>266</v>
      </c>
      <c r="E836" s="26" t="s">
        <v>272</v>
      </c>
      <c r="F836" s="17" t="s">
        <v>3151</v>
      </c>
      <c r="G836" s="15" t="s">
        <v>3152</v>
      </c>
      <c r="H836" s="15"/>
      <c r="I836" s="16" t="s">
        <v>266</v>
      </c>
      <c r="J836" s="18">
        <v>1400000</v>
      </c>
      <c r="K836" s="60">
        <v>16.429425999999999</v>
      </c>
      <c r="L836" s="54">
        <v>41.273102000000002</v>
      </c>
      <c r="M836" s="20" t="s">
        <v>1044</v>
      </c>
      <c r="N836" s="37" t="s">
        <v>320</v>
      </c>
      <c r="O836" s="21" t="s">
        <v>320</v>
      </c>
      <c r="P836" s="52" t="s">
        <v>1810</v>
      </c>
      <c r="Q836" s="67">
        <v>917</v>
      </c>
      <c r="R836" s="65">
        <v>39959</v>
      </c>
      <c r="S836" s="61"/>
      <c r="T836" s="61"/>
      <c r="U836" s="62">
        <v>2009</v>
      </c>
      <c r="V836" s="16" t="s">
        <v>3153</v>
      </c>
    </row>
    <row r="837" spans="1:22" ht="38.25">
      <c r="A837" s="37" t="s">
        <v>3154</v>
      </c>
      <c r="B837" s="37"/>
      <c r="C837" s="15" t="s">
        <v>3155</v>
      </c>
      <c r="D837" s="16" t="s">
        <v>266</v>
      </c>
      <c r="E837" s="26" t="s">
        <v>205</v>
      </c>
      <c r="F837" s="17" t="s">
        <v>3156</v>
      </c>
      <c r="G837" s="15" t="s">
        <v>3157</v>
      </c>
      <c r="H837" s="15" t="s">
        <v>3158</v>
      </c>
      <c r="I837" s="16" t="s">
        <v>266</v>
      </c>
      <c r="J837" s="18">
        <v>600000</v>
      </c>
      <c r="K837" s="60">
        <v>18.395786000000001</v>
      </c>
      <c r="L837" s="54">
        <v>39.931919999999998</v>
      </c>
      <c r="M837" s="20" t="s">
        <v>1044</v>
      </c>
      <c r="N837" s="14" t="s">
        <v>180</v>
      </c>
      <c r="O837" s="21" t="s">
        <v>181</v>
      </c>
      <c r="P837" s="22" t="s">
        <v>892</v>
      </c>
      <c r="Q837" s="62">
        <v>2372</v>
      </c>
      <c r="R837" s="65">
        <v>40148</v>
      </c>
      <c r="S837" s="61"/>
      <c r="T837" s="61"/>
      <c r="U837" s="62">
        <f>YEAR(R837)</f>
        <v>2009</v>
      </c>
      <c r="V837" s="24"/>
    </row>
    <row r="838" spans="1:22" ht="25.5">
      <c r="A838" s="37" t="s">
        <v>3159</v>
      </c>
      <c r="B838" s="37"/>
      <c r="C838" s="15" t="s">
        <v>3160</v>
      </c>
      <c r="D838" s="16" t="s">
        <v>174</v>
      </c>
      <c r="E838" s="26" t="s">
        <v>213</v>
      </c>
      <c r="F838" s="17" t="s">
        <v>540</v>
      </c>
      <c r="G838" s="15" t="s">
        <v>3161</v>
      </c>
      <c r="H838" s="15"/>
      <c r="I838" s="16" t="s">
        <v>174</v>
      </c>
      <c r="J838" s="18">
        <v>1350000</v>
      </c>
      <c r="K838" s="54">
        <v>16.952604999999998</v>
      </c>
      <c r="L838" s="54">
        <v>41.080191999999997</v>
      </c>
      <c r="M838" s="20" t="s">
        <v>216</v>
      </c>
      <c r="N838" s="14" t="s">
        <v>180</v>
      </c>
      <c r="O838" s="21"/>
      <c r="P838" s="22" t="s">
        <v>892</v>
      </c>
      <c r="Q838" s="62">
        <v>1489</v>
      </c>
      <c r="R838" s="65">
        <v>40029</v>
      </c>
      <c r="S838" s="61"/>
      <c r="T838" s="61"/>
      <c r="U838" s="62">
        <f>YEAR(R838)</f>
        <v>2009</v>
      </c>
      <c r="V838" s="24"/>
    </row>
    <row r="839" spans="1:22" ht="25.5">
      <c r="A839" s="37" t="s">
        <v>3162</v>
      </c>
      <c r="B839" s="37"/>
      <c r="C839" s="15" t="s">
        <v>3163</v>
      </c>
      <c r="D839" s="16" t="s">
        <v>174</v>
      </c>
      <c r="E839" s="26" t="s">
        <v>175</v>
      </c>
      <c r="F839" s="17" t="s">
        <v>540</v>
      </c>
      <c r="G839" s="15" t="s">
        <v>3164</v>
      </c>
      <c r="H839" s="15"/>
      <c r="I839" s="16" t="s">
        <v>174</v>
      </c>
      <c r="J839" s="18">
        <v>387342.67</v>
      </c>
      <c r="K839" s="54">
        <v>15.307809000000001</v>
      </c>
      <c r="L839" s="54">
        <v>41.358415999999998</v>
      </c>
      <c r="M839" s="20" t="s">
        <v>179</v>
      </c>
      <c r="N839" s="14" t="s">
        <v>180</v>
      </c>
      <c r="O839" s="21" t="s">
        <v>181</v>
      </c>
      <c r="P839" s="50" t="s">
        <v>1675</v>
      </c>
      <c r="Q839" s="62">
        <v>1249</v>
      </c>
      <c r="R839" s="65">
        <v>35933</v>
      </c>
      <c r="S839" s="61"/>
      <c r="T839" s="61"/>
      <c r="U839" s="62">
        <f>YEAR(R839)</f>
        <v>1998</v>
      </c>
      <c r="V839" s="24"/>
    </row>
    <row r="840" spans="1:22" ht="25.5">
      <c r="A840" s="37" t="s">
        <v>3165</v>
      </c>
      <c r="B840" s="37"/>
      <c r="C840" s="15" t="s">
        <v>3163</v>
      </c>
      <c r="D840" s="16" t="s">
        <v>174</v>
      </c>
      <c r="E840" s="26" t="s">
        <v>175</v>
      </c>
      <c r="F840" s="17" t="s">
        <v>540</v>
      </c>
      <c r="G840" s="15" t="s">
        <v>3166</v>
      </c>
      <c r="H840" s="15"/>
      <c r="I840" s="16" t="s">
        <v>174</v>
      </c>
      <c r="J840" s="18">
        <v>1162028.02</v>
      </c>
      <c r="K840" s="54">
        <v>15.309358</v>
      </c>
      <c r="L840" s="54">
        <v>41.360300000000002</v>
      </c>
      <c r="M840" s="20" t="s">
        <v>179</v>
      </c>
      <c r="N840" s="14" t="s">
        <v>180</v>
      </c>
      <c r="O840" s="21" t="s">
        <v>181</v>
      </c>
      <c r="P840" s="50" t="s">
        <v>1675</v>
      </c>
      <c r="Q840" s="62">
        <v>1249</v>
      </c>
      <c r="R840" s="65">
        <v>35933</v>
      </c>
      <c r="S840" s="61"/>
      <c r="T840" s="61"/>
      <c r="U840" s="62">
        <f>YEAR(R840)</f>
        <v>1998</v>
      </c>
      <c r="V840" s="24"/>
    </row>
    <row r="841" spans="1:22" ht="49.5">
      <c r="A841" s="37" t="s">
        <v>3167</v>
      </c>
      <c r="B841" s="37"/>
      <c r="C841" s="15" t="s">
        <v>3163</v>
      </c>
      <c r="D841" s="16" t="s">
        <v>174</v>
      </c>
      <c r="E841" s="26" t="s">
        <v>175</v>
      </c>
      <c r="F841" s="17" t="s">
        <v>3168</v>
      </c>
      <c r="G841" s="15" t="s">
        <v>3169</v>
      </c>
      <c r="H841" s="15"/>
      <c r="I841" s="16" t="s">
        <v>174</v>
      </c>
      <c r="J841" s="18">
        <v>154937.07</v>
      </c>
      <c r="K841" s="54">
        <v>15.302358999999999</v>
      </c>
      <c r="L841" s="54">
        <v>41.358862999999999</v>
      </c>
      <c r="M841" s="20" t="s">
        <v>216</v>
      </c>
      <c r="N841" s="14" t="s">
        <v>180</v>
      </c>
      <c r="O841" s="21" t="s">
        <v>181</v>
      </c>
      <c r="P841" s="52" t="s">
        <v>1737</v>
      </c>
      <c r="Q841" s="62">
        <v>1492</v>
      </c>
      <c r="R841" s="65">
        <v>36460</v>
      </c>
      <c r="S841" s="61"/>
      <c r="T841" s="61"/>
      <c r="U841" s="62">
        <f>YEAR(R841)</f>
        <v>1999</v>
      </c>
      <c r="V841" s="24"/>
    </row>
    <row r="842" spans="1:22" ht="16.5">
      <c r="A842" s="37" t="s">
        <v>3170</v>
      </c>
      <c r="B842" s="37"/>
      <c r="C842" s="15" t="s">
        <v>3163</v>
      </c>
      <c r="D842" s="16" t="s">
        <v>174</v>
      </c>
      <c r="E842" s="26" t="s">
        <v>175</v>
      </c>
      <c r="F842" s="17" t="s">
        <v>540</v>
      </c>
      <c r="G842" s="15" t="s">
        <v>3171</v>
      </c>
      <c r="H842" s="15"/>
      <c r="I842" s="16" t="s">
        <v>174</v>
      </c>
      <c r="J842" s="18">
        <v>774685.35</v>
      </c>
      <c r="K842" s="54">
        <v>15.321032000000001</v>
      </c>
      <c r="L842" s="54">
        <v>41.374420000000001</v>
      </c>
      <c r="M842" s="20" t="s">
        <v>179</v>
      </c>
      <c r="N842" s="14" t="s">
        <v>180</v>
      </c>
      <c r="O842" s="21" t="s">
        <v>181</v>
      </c>
      <c r="P842" s="22" t="s">
        <v>538</v>
      </c>
      <c r="Q842" s="61"/>
      <c r="R842" s="61"/>
      <c r="S842" s="61"/>
      <c r="T842" s="61"/>
      <c r="U842" s="62">
        <v>2002</v>
      </c>
      <c r="V842" s="24"/>
    </row>
    <row r="843" spans="1:22" ht="16.5">
      <c r="A843" s="37" t="s">
        <v>3172</v>
      </c>
      <c r="B843" s="37"/>
      <c r="C843" s="15" t="s">
        <v>3163</v>
      </c>
      <c r="D843" s="16" t="s">
        <v>174</v>
      </c>
      <c r="E843" s="26" t="s">
        <v>175</v>
      </c>
      <c r="F843" s="17" t="s">
        <v>540</v>
      </c>
      <c r="G843" s="15" t="s">
        <v>3173</v>
      </c>
      <c r="H843" s="15"/>
      <c r="I843" s="16" t="s">
        <v>174</v>
      </c>
      <c r="J843" s="18">
        <v>1136205.18</v>
      </c>
      <c r="K843" s="60">
        <v>15.301758</v>
      </c>
      <c r="L843" s="54">
        <v>41.357869999999998</v>
      </c>
      <c r="M843" s="20" t="s">
        <v>179</v>
      </c>
      <c r="N843" s="14" t="s">
        <v>180</v>
      </c>
      <c r="O843" s="21"/>
      <c r="P843" s="22" t="s">
        <v>538</v>
      </c>
      <c r="Q843" s="61"/>
      <c r="R843" s="61"/>
      <c r="S843" s="61"/>
      <c r="T843" s="61"/>
      <c r="U843" s="62">
        <v>2003</v>
      </c>
      <c r="V843" s="24"/>
    </row>
    <row r="844" spans="1:22" ht="25.5">
      <c r="A844" s="37" t="s">
        <v>3174</v>
      </c>
      <c r="B844" s="37"/>
      <c r="C844" s="15" t="s">
        <v>3163</v>
      </c>
      <c r="D844" s="16" t="s">
        <v>174</v>
      </c>
      <c r="E844" s="26" t="s">
        <v>175</v>
      </c>
      <c r="F844" s="17" t="s">
        <v>3175</v>
      </c>
      <c r="G844" s="15" t="s">
        <v>3176</v>
      </c>
      <c r="H844" s="15"/>
      <c r="I844" s="16" t="s">
        <v>174</v>
      </c>
      <c r="J844" s="18">
        <v>1300000</v>
      </c>
      <c r="K844" s="54">
        <v>15.311168</v>
      </c>
      <c r="L844" s="54">
        <v>41.363599999999998</v>
      </c>
      <c r="M844" s="20" t="s">
        <v>179</v>
      </c>
      <c r="N844" s="14" t="s">
        <v>180</v>
      </c>
      <c r="O844" s="21" t="s">
        <v>181</v>
      </c>
      <c r="P844" s="52" t="s">
        <v>1751</v>
      </c>
      <c r="Q844" s="62">
        <v>741</v>
      </c>
      <c r="R844" s="62">
        <v>2005</v>
      </c>
      <c r="S844" s="61"/>
      <c r="T844" s="61"/>
      <c r="U844" s="62">
        <v>2005</v>
      </c>
      <c r="V844" s="24"/>
    </row>
    <row r="845" spans="1:22" ht="16.5">
      <c r="A845" s="37" t="s">
        <v>3177</v>
      </c>
      <c r="B845" s="37"/>
      <c r="C845" s="15" t="s">
        <v>3163</v>
      </c>
      <c r="D845" s="16" t="s">
        <v>174</v>
      </c>
      <c r="E845" s="26" t="s">
        <v>175</v>
      </c>
      <c r="F845" s="17" t="s">
        <v>3178</v>
      </c>
      <c r="G845" s="15" t="s">
        <v>3179</v>
      </c>
      <c r="H845" s="15"/>
      <c r="I845" s="16" t="s">
        <v>174</v>
      </c>
      <c r="J845" s="18">
        <v>1807599.15</v>
      </c>
      <c r="K845" s="60">
        <v>15.321156</v>
      </c>
      <c r="L845" s="54">
        <v>41.374377000000003</v>
      </c>
      <c r="M845" s="20" t="s">
        <v>216</v>
      </c>
      <c r="N845" s="14" t="s">
        <v>180</v>
      </c>
      <c r="O845" s="21" t="s">
        <v>181</v>
      </c>
      <c r="P845" s="52" t="s">
        <v>1751</v>
      </c>
      <c r="Q845" s="62">
        <v>741</v>
      </c>
      <c r="R845" s="62">
        <v>2005</v>
      </c>
      <c r="S845" s="61"/>
      <c r="T845" s="61"/>
      <c r="U845" s="62">
        <v>2005</v>
      </c>
      <c r="V845" s="24"/>
    </row>
    <row r="846" spans="1:22" ht="25.5">
      <c r="A846" s="59" t="s">
        <v>3180</v>
      </c>
      <c r="B846" s="37"/>
      <c r="C846" s="15" t="s">
        <v>3163</v>
      </c>
      <c r="D846" s="16" t="s">
        <v>174</v>
      </c>
      <c r="E846" s="26" t="s">
        <v>175</v>
      </c>
      <c r="F846" s="17" t="s">
        <v>540</v>
      </c>
      <c r="G846" s="15" t="s">
        <v>3181</v>
      </c>
      <c r="H846" s="15"/>
      <c r="I846" s="16" t="s">
        <v>174</v>
      </c>
      <c r="J846" s="18">
        <v>900000</v>
      </c>
      <c r="K846" s="60">
        <v>15.295173</v>
      </c>
      <c r="L846" s="54">
        <v>41.338667000000001</v>
      </c>
      <c r="M846" s="20" t="s">
        <v>179</v>
      </c>
      <c r="N846" s="37" t="s">
        <v>320</v>
      </c>
      <c r="O846" s="21" t="s">
        <v>320</v>
      </c>
      <c r="P846" s="22" t="s">
        <v>199</v>
      </c>
      <c r="Q846" s="61"/>
      <c r="R846" s="61"/>
      <c r="S846" s="61"/>
      <c r="T846" s="61"/>
      <c r="U846" s="62">
        <v>2010</v>
      </c>
      <c r="V846" s="29" t="s">
        <v>320</v>
      </c>
    </row>
    <row r="847" spans="1:22" ht="16.5">
      <c r="A847" s="37" t="s">
        <v>3182</v>
      </c>
      <c r="B847" s="37"/>
      <c r="C847" s="15" t="s">
        <v>3183</v>
      </c>
      <c r="D847" s="16" t="s">
        <v>174</v>
      </c>
      <c r="E847" s="26" t="s">
        <v>205</v>
      </c>
      <c r="F847" s="17" t="s">
        <v>3184</v>
      </c>
      <c r="G847" s="15" t="s">
        <v>3185</v>
      </c>
      <c r="H847" s="15"/>
      <c r="I847" s="16" t="s">
        <v>174</v>
      </c>
      <c r="J847" s="18">
        <v>1207301.67</v>
      </c>
      <c r="K847" s="60">
        <v>18.099634000000002</v>
      </c>
      <c r="L847" s="54">
        <v>40.073062</v>
      </c>
      <c r="M847" s="20" t="s">
        <v>216</v>
      </c>
      <c r="N847" s="14" t="s">
        <v>180</v>
      </c>
      <c r="O847" s="21" t="s">
        <v>181</v>
      </c>
      <c r="P847" s="52" t="s">
        <v>1751</v>
      </c>
      <c r="Q847" s="62">
        <v>741</v>
      </c>
      <c r="R847" s="62">
        <v>2005</v>
      </c>
      <c r="S847" s="61"/>
      <c r="T847" s="61"/>
      <c r="U847" s="62">
        <v>2005</v>
      </c>
      <c r="V847" s="24"/>
    </row>
    <row r="848" spans="1:22" ht="33">
      <c r="A848" s="37" t="s">
        <v>3186</v>
      </c>
      <c r="B848" s="37"/>
      <c r="C848" s="15" t="s">
        <v>3187</v>
      </c>
      <c r="D848" s="16" t="s">
        <v>174</v>
      </c>
      <c r="E848" s="26" t="s">
        <v>213</v>
      </c>
      <c r="F848" s="17" t="s">
        <v>3188</v>
      </c>
      <c r="G848" s="15" t="s">
        <v>3189</v>
      </c>
      <c r="H848" s="15"/>
      <c r="I848" s="16" t="s">
        <v>174</v>
      </c>
      <c r="J848" s="18">
        <v>900000</v>
      </c>
      <c r="K848" s="54">
        <v>17.033189</v>
      </c>
      <c r="L848" s="54">
        <v>40.921475000000001</v>
      </c>
      <c r="M848" s="20" t="s">
        <v>216</v>
      </c>
      <c r="N848" s="14" t="s">
        <v>180</v>
      </c>
      <c r="O848" s="21" t="s">
        <v>181</v>
      </c>
      <c r="P848" s="52" t="s">
        <v>1810</v>
      </c>
      <c r="Q848" s="67">
        <v>917</v>
      </c>
      <c r="R848" s="65">
        <v>39959</v>
      </c>
      <c r="S848" s="61"/>
      <c r="T848" s="61"/>
      <c r="U848" s="62">
        <v>2009</v>
      </c>
      <c r="V848" s="24"/>
    </row>
    <row r="849" spans="1:22" ht="38.25">
      <c r="A849" s="37" t="s">
        <v>3190</v>
      </c>
      <c r="B849" s="37"/>
      <c r="C849" s="15" t="s">
        <v>3191</v>
      </c>
      <c r="D849" s="16" t="s">
        <v>174</v>
      </c>
      <c r="E849" s="26" t="s">
        <v>205</v>
      </c>
      <c r="F849" s="17" t="s">
        <v>3192</v>
      </c>
      <c r="G849" s="15" t="s">
        <v>3193</v>
      </c>
      <c r="H849" s="15" t="s">
        <v>3194</v>
      </c>
      <c r="I849" s="16" t="s">
        <v>174</v>
      </c>
      <c r="J849" s="18">
        <v>500000</v>
      </c>
      <c r="K849" s="54">
        <v>17.971847</v>
      </c>
      <c r="L849" s="54">
        <v>40.320568000000002</v>
      </c>
      <c r="M849" s="20" t="s">
        <v>216</v>
      </c>
      <c r="N849" s="14" t="s">
        <v>180</v>
      </c>
      <c r="O849" s="21" t="s">
        <v>181</v>
      </c>
      <c r="P849" s="52" t="s">
        <v>1872</v>
      </c>
      <c r="Q849" s="62">
        <v>1081</v>
      </c>
      <c r="R849" s="62">
        <v>2007</v>
      </c>
      <c r="S849" s="61"/>
      <c r="T849" s="61"/>
      <c r="U849" s="62">
        <v>2007</v>
      </c>
      <c r="V849" s="24"/>
    </row>
    <row r="850" spans="1:22" ht="16.5">
      <c r="A850" s="37" t="s">
        <v>3195</v>
      </c>
      <c r="B850" s="37"/>
      <c r="C850" s="15" t="s">
        <v>3196</v>
      </c>
      <c r="D850" s="16" t="s">
        <v>266</v>
      </c>
      <c r="E850" s="26" t="s">
        <v>175</v>
      </c>
      <c r="F850" s="17" t="s">
        <v>540</v>
      </c>
      <c r="G850" s="15" t="s">
        <v>3197</v>
      </c>
      <c r="H850" s="15"/>
      <c r="I850" s="16" t="s">
        <v>174</v>
      </c>
      <c r="J850" s="18">
        <v>774685.35</v>
      </c>
      <c r="K850" s="54">
        <v>15.956371000000001</v>
      </c>
      <c r="L850" s="54">
        <v>41.896833000000001</v>
      </c>
      <c r="M850" s="20" t="s">
        <v>179</v>
      </c>
      <c r="N850" s="14" t="s">
        <v>180</v>
      </c>
      <c r="O850" s="21" t="s">
        <v>181</v>
      </c>
      <c r="P850" s="50" t="s">
        <v>1675</v>
      </c>
      <c r="Q850" s="62">
        <v>1249</v>
      </c>
      <c r="R850" s="65">
        <v>35933</v>
      </c>
      <c r="S850" s="61"/>
      <c r="T850" s="61"/>
      <c r="U850" s="62">
        <f>YEAR(R850)</f>
        <v>1998</v>
      </c>
      <c r="V850" s="24"/>
    </row>
    <row r="851" spans="1:22" ht="38.25">
      <c r="A851" s="37" t="s">
        <v>3198</v>
      </c>
      <c r="B851" s="37"/>
      <c r="C851" s="15" t="s">
        <v>3196</v>
      </c>
      <c r="D851" s="16" t="s">
        <v>266</v>
      </c>
      <c r="E851" s="26" t="s">
        <v>175</v>
      </c>
      <c r="F851" s="17" t="s">
        <v>3199</v>
      </c>
      <c r="G851" s="15" t="s">
        <v>3200</v>
      </c>
      <c r="H851" s="15"/>
      <c r="I851" s="16" t="s">
        <v>266</v>
      </c>
      <c r="J851" s="18">
        <v>2000000</v>
      </c>
      <c r="K851" s="60">
        <v>15.962721999999999</v>
      </c>
      <c r="L851" s="54">
        <v>41.938744999999997</v>
      </c>
      <c r="M851" s="20" t="s">
        <v>179</v>
      </c>
      <c r="N851" s="14" t="s">
        <v>180</v>
      </c>
      <c r="O851" s="21" t="s">
        <v>181</v>
      </c>
      <c r="P851" s="22" t="s">
        <v>892</v>
      </c>
      <c r="Q851" s="62">
        <v>2147</v>
      </c>
      <c r="R851" s="65">
        <v>40127</v>
      </c>
      <c r="S851" s="61"/>
      <c r="T851" s="61"/>
      <c r="U851" s="62">
        <f>YEAR(R851)</f>
        <v>2009</v>
      </c>
      <c r="V851" s="24"/>
    </row>
    <row r="852" spans="1:22" ht="16.5">
      <c r="A852" s="37" t="s">
        <v>3201</v>
      </c>
      <c r="B852" s="37"/>
      <c r="C852" s="15" t="s">
        <v>3196</v>
      </c>
      <c r="D852" s="16" t="s">
        <v>266</v>
      </c>
      <c r="E852" s="26" t="s">
        <v>175</v>
      </c>
      <c r="F852" s="17" t="s">
        <v>540</v>
      </c>
      <c r="G852" s="15" t="s">
        <v>3202</v>
      </c>
      <c r="H852" s="15"/>
      <c r="I852" s="16" t="s">
        <v>266</v>
      </c>
      <c r="J852" s="18">
        <v>1136205.18</v>
      </c>
      <c r="K852" s="54">
        <v>15.960861</v>
      </c>
      <c r="L852" s="54">
        <v>41.938467000000003</v>
      </c>
      <c r="M852" s="20" t="s">
        <v>179</v>
      </c>
      <c r="N852" s="14" t="s">
        <v>180</v>
      </c>
      <c r="O852" s="21" t="s">
        <v>181</v>
      </c>
      <c r="P852" s="22" t="s">
        <v>538</v>
      </c>
      <c r="Q852" s="61"/>
      <c r="R852" s="61"/>
      <c r="S852" s="61"/>
      <c r="T852" s="61"/>
      <c r="U852" s="62">
        <v>2003</v>
      </c>
      <c r="V852" s="24"/>
    </row>
    <row r="853" spans="1:22" ht="25.5">
      <c r="A853" s="37" t="s">
        <v>3203</v>
      </c>
      <c r="B853" s="37"/>
      <c r="C853" s="15" t="s">
        <v>3204</v>
      </c>
      <c r="D853" s="16" t="s">
        <v>266</v>
      </c>
      <c r="E853" s="26" t="s">
        <v>175</v>
      </c>
      <c r="F853" s="17" t="s">
        <v>3205</v>
      </c>
      <c r="G853" s="15" t="s">
        <v>3206</v>
      </c>
      <c r="H853" s="15"/>
      <c r="I853" s="16" t="s">
        <v>174</v>
      </c>
      <c r="J853" s="18">
        <v>750000</v>
      </c>
      <c r="K853" s="54">
        <v>15.984823</v>
      </c>
      <c r="L853" s="54">
        <v>41.936047000000002</v>
      </c>
      <c r="M853" s="20" t="s">
        <v>179</v>
      </c>
      <c r="N853" s="14" t="s">
        <v>180</v>
      </c>
      <c r="O853" s="21" t="s">
        <v>181</v>
      </c>
      <c r="P853" s="52" t="s">
        <v>1751</v>
      </c>
      <c r="Q853" s="62">
        <v>741</v>
      </c>
      <c r="R853" s="62">
        <v>2005</v>
      </c>
      <c r="S853" s="61"/>
      <c r="T853" s="61"/>
      <c r="U853" s="62">
        <v>2005</v>
      </c>
      <c r="V853" s="24"/>
    </row>
    <row r="854" spans="1:22" ht="16.5">
      <c r="A854" s="37" t="s">
        <v>3207</v>
      </c>
      <c r="B854" s="37"/>
      <c r="C854" s="15" t="s">
        <v>1712</v>
      </c>
      <c r="D854" s="16" t="s">
        <v>266</v>
      </c>
      <c r="E854" s="26" t="s">
        <v>175</v>
      </c>
      <c r="F854" s="17" t="s">
        <v>540</v>
      </c>
      <c r="G854" s="15" t="s">
        <v>3208</v>
      </c>
      <c r="H854" s="15"/>
      <c r="I854" s="16" t="s">
        <v>266</v>
      </c>
      <c r="J854" s="18">
        <v>877976.73</v>
      </c>
      <c r="K854" s="60">
        <v>16.182034999999999</v>
      </c>
      <c r="L854" s="54">
        <v>41.881512000000001</v>
      </c>
      <c r="M854" s="20" t="s">
        <v>1044</v>
      </c>
      <c r="N854" s="14" t="s">
        <v>180</v>
      </c>
      <c r="O854" s="21" t="s">
        <v>181</v>
      </c>
      <c r="P854" s="22" t="s">
        <v>538</v>
      </c>
      <c r="Q854" s="61"/>
      <c r="R854" s="61"/>
      <c r="S854" s="61"/>
      <c r="T854" s="61"/>
      <c r="U854" s="62">
        <v>2003</v>
      </c>
      <c r="V854" s="24"/>
    </row>
    <row r="855" spans="1:22" ht="25.5">
      <c r="A855" s="37" t="s">
        <v>3209</v>
      </c>
      <c r="B855" s="37"/>
      <c r="C855" s="15" t="s">
        <v>1712</v>
      </c>
      <c r="D855" s="16" t="s">
        <v>266</v>
      </c>
      <c r="E855" s="26" t="s">
        <v>175</v>
      </c>
      <c r="F855" s="17" t="s">
        <v>3210</v>
      </c>
      <c r="G855" s="15" t="s">
        <v>3211</v>
      </c>
      <c r="H855" s="15" t="s">
        <v>3212</v>
      </c>
      <c r="I855" s="16" t="s">
        <v>266</v>
      </c>
      <c r="J855" s="18">
        <v>750000</v>
      </c>
      <c r="K855" s="60">
        <v>16.183736</v>
      </c>
      <c r="L855" s="54">
        <v>41.882652999999998</v>
      </c>
      <c r="M855" s="20" t="s">
        <v>179</v>
      </c>
      <c r="N855" s="14" t="s">
        <v>180</v>
      </c>
      <c r="O855" s="21" t="s">
        <v>181</v>
      </c>
      <c r="P855" s="52" t="s">
        <v>2334</v>
      </c>
      <c r="Q855" s="62">
        <v>2018</v>
      </c>
      <c r="R855" s="62">
        <v>2007</v>
      </c>
      <c r="S855" s="61"/>
      <c r="T855" s="61"/>
      <c r="U855" s="62">
        <v>2007</v>
      </c>
      <c r="V855" s="24"/>
    </row>
    <row r="856" spans="1:22" ht="16.5">
      <c r="A856" s="37" t="s">
        <v>3213</v>
      </c>
      <c r="B856" s="37"/>
      <c r="C856" s="15" t="s">
        <v>1712</v>
      </c>
      <c r="D856" s="16" t="s">
        <v>266</v>
      </c>
      <c r="E856" s="26" t="s">
        <v>175</v>
      </c>
      <c r="F856" s="17" t="s">
        <v>540</v>
      </c>
      <c r="G856" s="15" t="s">
        <v>3214</v>
      </c>
      <c r="H856" s="15"/>
      <c r="I856" s="16" t="s">
        <v>266</v>
      </c>
      <c r="J856" s="18">
        <v>500000</v>
      </c>
      <c r="K856" s="60">
        <v>16.155633999999999</v>
      </c>
      <c r="L856" s="54">
        <v>41.887514000000003</v>
      </c>
      <c r="M856" s="20" t="s">
        <v>216</v>
      </c>
      <c r="N856" s="14" t="s">
        <v>180</v>
      </c>
      <c r="O856" s="21"/>
      <c r="P856" s="52" t="s">
        <v>1792</v>
      </c>
      <c r="Q856" s="62">
        <v>232</v>
      </c>
      <c r="R856" s="62">
        <v>2008</v>
      </c>
      <c r="S856" s="61"/>
      <c r="T856" s="61"/>
      <c r="U856" s="62">
        <v>2008</v>
      </c>
      <c r="V856" s="24"/>
    </row>
    <row r="857" spans="1:22" ht="16.5">
      <c r="A857" s="37" t="s">
        <v>3215</v>
      </c>
      <c r="B857" s="37"/>
      <c r="C857" s="15" t="s">
        <v>3216</v>
      </c>
      <c r="D857" s="16" t="s">
        <v>174</v>
      </c>
      <c r="E857" s="26" t="s">
        <v>433</v>
      </c>
      <c r="F857" s="17" t="s">
        <v>3217</v>
      </c>
      <c r="G857" s="15" t="s">
        <v>3218</v>
      </c>
      <c r="H857" s="15"/>
      <c r="I857" s="16" t="s">
        <v>174</v>
      </c>
      <c r="J857" s="18">
        <v>530076.76</v>
      </c>
      <c r="K857" s="54">
        <v>17.474988</v>
      </c>
      <c r="L857" s="54">
        <v>40.583097000000002</v>
      </c>
      <c r="M857" s="20" t="s">
        <v>216</v>
      </c>
      <c r="N857" s="14" t="s">
        <v>180</v>
      </c>
      <c r="O857" s="21" t="s">
        <v>181</v>
      </c>
      <c r="P857" s="52" t="s">
        <v>1751</v>
      </c>
      <c r="Q857" s="62">
        <v>741</v>
      </c>
      <c r="R857" s="62">
        <v>2005</v>
      </c>
      <c r="S857" s="61"/>
      <c r="T857" s="61"/>
      <c r="U857" s="62">
        <v>2005</v>
      </c>
      <c r="V857" s="24"/>
    </row>
    <row r="858" spans="1:22" ht="49.5">
      <c r="A858" s="37" t="s">
        <v>3219</v>
      </c>
      <c r="B858" s="37"/>
      <c r="C858" s="15" t="s">
        <v>3220</v>
      </c>
      <c r="D858" s="16" t="s">
        <v>174</v>
      </c>
      <c r="E858" s="26" t="s">
        <v>175</v>
      </c>
      <c r="F858" s="17" t="s">
        <v>540</v>
      </c>
      <c r="G858" s="15" t="s">
        <v>3221</v>
      </c>
      <c r="H858" s="15"/>
      <c r="I858" s="16" t="s">
        <v>174</v>
      </c>
      <c r="J858" s="18">
        <v>1032913.8</v>
      </c>
      <c r="K858" s="60">
        <v>15.052255000000001</v>
      </c>
      <c r="L858" s="54">
        <v>41.497194</v>
      </c>
      <c r="M858" s="20" t="s">
        <v>179</v>
      </c>
      <c r="N858" s="14" t="s">
        <v>180</v>
      </c>
      <c r="O858" s="21" t="s">
        <v>181</v>
      </c>
      <c r="P858" s="52" t="s">
        <v>1737</v>
      </c>
      <c r="Q858" s="62">
        <v>1492</v>
      </c>
      <c r="R858" s="65">
        <v>36460</v>
      </c>
      <c r="S858" s="61"/>
      <c r="T858" s="61"/>
      <c r="U858" s="62">
        <f>YEAR(R858)</f>
        <v>1999</v>
      </c>
      <c r="V858" s="24"/>
    </row>
    <row r="859" spans="1:22" ht="16.5">
      <c r="A859" s="37" t="s">
        <v>3222</v>
      </c>
      <c r="B859" s="37"/>
      <c r="C859" s="15" t="s">
        <v>3220</v>
      </c>
      <c r="D859" s="16" t="s">
        <v>174</v>
      </c>
      <c r="E859" s="26" t="s">
        <v>175</v>
      </c>
      <c r="F859" s="17" t="s">
        <v>540</v>
      </c>
      <c r="G859" s="15" t="s">
        <v>3223</v>
      </c>
      <c r="H859" s="15"/>
      <c r="I859" s="16" t="s">
        <v>174</v>
      </c>
      <c r="J859" s="18">
        <v>516000</v>
      </c>
      <c r="K859" s="54">
        <v>15.057762</v>
      </c>
      <c r="L859" s="54">
        <v>41.499704000000001</v>
      </c>
      <c r="M859" s="20" t="s">
        <v>179</v>
      </c>
      <c r="N859" s="14" t="s">
        <v>180</v>
      </c>
      <c r="O859" s="21"/>
      <c r="P859" s="52" t="s">
        <v>1860</v>
      </c>
      <c r="Q859" s="61"/>
      <c r="R859" s="61"/>
      <c r="S859" s="61"/>
      <c r="T859" s="61"/>
      <c r="U859" s="62">
        <v>2002</v>
      </c>
      <c r="V859" s="24"/>
    </row>
    <row r="860" spans="1:22" ht="16.5">
      <c r="A860" s="37" t="s">
        <v>3224</v>
      </c>
      <c r="B860" s="37"/>
      <c r="C860" s="15" t="s">
        <v>3220</v>
      </c>
      <c r="D860" s="16" t="s">
        <v>174</v>
      </c>
      <c r="E860" s="26" t="s">
        <v>175</v>
      </c>
      <c r="F860" s="17" t="s">
        <v>3225</v>
      </c>
      <c r="G860" s="15" t="s">
        <v>3226</v>
      </c>
      <c r="H860" s="15"/>
      <c r="I860" s="16" t="s">
        <v>174</v>
      </c>
      <c r="J860" s="18">
        <v>1500000</v>
      </c>
      <c r="K860" s="54">
        <v>15.052759999999999</v>
      </c>
      <c r="L860" s="54">
        <v>41.496564999999997</v>
      </c>
      <c r="M860" s="20" t="s">
        <v>179</v>
      </c>
      <c r="N860" s="14" t="s">
        <v>180</v>
      </c>
      <c r="O860" s="21" t="s">
        <v>181</v>
      </c>
      <c r="P860" s="52" t="s">
        <v>1751</v>
      </c>
      <c r="Q860" s="62">
        <v>741</v>
      </c>
      <c r="R860" s="62">
        <v>2005</v>
      </c>
      <c r="S860" s="61"/>
      <c r="T860" s="61"/>
      <c r="U860" s="62">
        <v>2005</v>
      </c>
      <c r="V860" s="24"/>
    </row>
    <row r="861" spans="1:22" ht="16.5">
      <c r="A861" s="37" t="s">
        <v>3227</v>
      </c>
      <c r="B861" s="37"/>
      <c r="C861" s="15" t="s">
        <v>3220</v>
      </c>
      <c r="D861" s="16" t="s">
        <v>174</v>
      </c>
      <c r="E861" s="26" t="s">
        <v>175</v>
      </c>
      <c r="F861" s="17" t="s">
        <v>3228</v>
      </c>
      <c r="G861" s="15" t="s">
        <v>3229</v>
      </c>
      <c r="H861" s="15"/>
      <c r="I861" s="16" t="s">
        <v>174</v>
      </c>
      <c r="J861" s="18">
        <v>572579.43999999994</v>
      </c>
      <c r="K861" s="54">
        <v>15.052797999999999</v>
      </c>
      <c r="L861" s="54">
        <v>41.494923</v>
      </c>
      <c r="M861" s="20" t="s">
        <v>179</v>
      </c>
      <c r="N861" s="14" t="s">
        <v>180</v>
      </c>
      <c r="O861" s="21" t="s">
        <v>181</v>
      </c>
      <c r="P861" s="52" t="s">
        <v>1751</v>
      </c>
      <c r="Q861" s="62">
        <v>741</v>
      </c>
      <c r="R861" s="62">
        <v>2005</v>
      </c>
      <c r="S861" s="61"/>
      <c r="T861" s="61"/>
      <c r="U861" s="62">
        <v>2005</v>
      </c>
      <c r="V861" s="24"/>
    </row>
    <row r="862" spans="1:22" ht="25.5">
      <c r="A862" s="37" t="s">
        <v>3230</v>
      </c>
      <c r="B862" s="37"/>
      <c r="C862" s="15" t="s">
        <v>3220</v>
      </c>
      <c r="D862" s="16" t="s">
        <v>174</v>
      </c>
      <c r="E862" s="26" t="s">
        <v>175</v>
      </c>
      <c r="F862" s="17" t="s">
        <v>3231</v>
      </c>
      <c r="G862" s="15" t="s">
        <v>3232</v>
      </c>
      <c r="H862" s="15"/>
      <c r="I862" s="16" t="s">
        <v>174</v>
      </c>
      <c r="J862" s="18">
        <v>561001.43000000005</v>
      </c>
      <c r="K862" s="54">
        <v>15.057979</v>
      </c>
      <c r="L862" s="54">
        <v>41.499096000000002</v>
      </c>
      <c r="M862" s="20" t="s">
        <v>179</v>
      </c>
      <c r="N862" s="14" t="s">
        <v>180</v>
      </c>
      <c r="O862" s="21" t="s">
        <v>181</v>
      </c>
      <c r="P862" s="52" t="s">
        <v>1751</v>
      </c>
      <c r="Q862" s="62">
        <v>741</v>
      </c>
      <c r="R862" s="62">
        <v>2005</v>
      </c>
      <c r="S862" s="61"/>
      <c r="T862" s="61"/>
      <c r="U862" s="62">
        <v>2005</v>
      </c>
      <c r="V862" s="24"/>
    </row>
    <row r="863" spans="1:22" ht="49.5">
      <c r="A863" s="37" t="s">
        <v>3233</v>
      </c>
      <c r="B863" s="37"/>
      <c r="C863" s="15" t="s">
        <v>3220</v>
      </c>
      <c r="D863" s="16" t="s">
        <v>174</v>
      </c>
      <c r="E863" s="26" t="s">
        <v>175</v>
      </c>
      <c r="F863" s="17" t="s">
        <v>3234</v>
      </c>
      <c r="G863" s="15" t="s">
        <v>3235</v>
      </c>
      <c r="H863" s="15"/>
      <c r="I863" s="16" t="s">
        <v>174</v>
      </c>
      <c r="J863" s="18">
        <v>600000</v>
      </c>
      <c r="K863" s="54">
        <v>15.052443999999999</v>
      </c>
      <c r="L863" s="54">
        <v>41.495246999999999</v>
      </c>
      <c r="M863" s="20" t="s">
        <v>179</v>
      </c>
      <c r="N863" s="14" t="s">
        <v>180</v>
      </c>
      <c r="O863" s="21"/>
      <c r="P863" s="52" t="s">
        <v>1780</v>
      </c>
      <c r="Q863" s="62">
        <v>261</v>
      </c>
      <c r="R863" s="62">
        <v>2005</v>
      </c>
      <c r="S863" s="61"/>
      <c r="T863" s="61"/>
      <c r="U863" s="62">
        <v>2005</v>
      </c>
      <c r="V863" s="24"/>
    </row>
    <row r="864" spans="1:22" ht="49.5">
      <c r="A864" s="37" t="s">
        <v>3236</v>
      </c>
      <c r="B864" s="37"/>
      <c r="C864" s="15" t="s">
        <v>3220</v>
      </c>
      <c r="D864" s="16" t="s">
        <v>174</v>
      </c>
      <c r="E864" s="26" t="s">
        <v>175</v>
      </c>
      <c r="F864" s="17" t="s">
        <v>540</v>
      </c>
      <c r="G864" s="15" t="s">
        <v>3237</v>
      </c>
      <c r="H864" s="15"/>
      <c r="I864" s="16" t="s">
        <v>174</v>
      </c>
      <c r="J864" s="18">
        <v>600000</v>
      </c>
      <c r="K864" s="54">
        <v>15.052398</v>
      </c>
      <c r="L864" s="54">
        <v>41.496602000000003</v>
      </c>
      <c r="M864" s="20" t="s">
        <v>179</v>
      </c>
      <c r="N864" s="14" t="s">
        <v>180</v>
      </c>
      <c r="O864" s="21"/>
      <c r="P864" s="52" t="s">
        <v>1780</v>
      </c>
      <c r="Q864" s="62">
        <v>261</v>
      </c>
      <c r="R864" s="62">
        <v>2005</v>
      </c>
      <c r="S864" s="61"/>
      <c r="T864" s="61"/>
      <c r="U864" s="62">
        <v>2005</v>
      </c>
      <c r="V864" s="24"/>
    </row>
    <row r="865" spans="1:22" ht="38.25">
      <c r="A865" s="37" t="s">
        <v>3238</v>
      </c>
      <c r="B865" s="37"/>
      <c r="C865" s="15" t="s">
        <v>3220</v>
      </c>
      <c r="D865" s="16" t="s">
        <v>174</v>
      </c>
      <c r="E865" s="26" t="s">
        <v>175</v>
      </c>
      <c r="F865" s="17" t="s">
        <v>540</v>
      </c>
      <c r="G865" s="15" t="s">
        <v>3239</v>
      </c>
      <c r="H865" s="15"/>
      <c r="I865" s="16" t="s">
        <v>174</v>
      </c>
      <c r="J865" s="18">
        <v>1600000</v>
      </c>
      <c r="K865" s="60">
        <v>15.052524999999999</v>
      </c>
      <c r="L865" s="54">
        <v>41.495052000000001</v>
      </c>
      <c r="M865" s="20" t="s">
        <v>179</v>
      </c>
      <c r="N865" s="14" t="s">
        <v>180</v>
      </c>
      <c r="O865" s="21"/>
      <c r="P865" s="52" t="s">
        <v>1783</v>
      </c>
      <c r="Q865" s="62">
        <v>1607</v>
      </c>
      <c r="R865" s="65">
        <v>39013</v>
      </c>
      <c r="S865" s="61"/>
      <c r="T865" s="61"/>
      <c r="U865" s="62">
        <f>YEAR(R865)</f>
        <v>2006</v>
      </c>
      <c r="V865" s="24"/>
    </row>
    <row r="866" spans="1:22" ht="16.5">
      <c r="A866" s="37" t="s">
        <v>3240</v>
      </c>
      <c r="B866" s="37"/>
      <c r="C866" s="15" t="s">
        <v>3220</v>
      </c>
      <c r="D866" s="16" t="s">
        <v>174</v>
      </c>
      <c r="E866" s="26" t="s">
        <v>175</v>
      </c>
      <c r="F866" s="17" t="s">
        <v>540</v>
      </c>
      <c r="G866" s="15" t="s">
        <v>3241</v>
      </c>
      <c r="H866" s="15"/>
      <c r="I866" s="16" t="s">
        <v>174</v>
      </c>
      <c r="J866" s="18">
        <v>2000000</v>
      </c>
      <c r="K866" s="60">
        <v>15.054373</v>
      </c>
      <c r="L866" s="54">
        <v>41.499355999999999</v>
      </c>
      <c r="M866" s="20" t="s">
        <v>179</v>
      </c>
      <c r="N866" s="14" t="s">
        <v>180</v>
      </c>
      <c r="O866" s="21"/>
      <c r="P866" s="52" t="s">
        <v>1764</v>
      </c>
      <c r="Q866" s="62">
        <v>199</v>
      </c>
      <c r="R866" s="65">
        <v>39869</v>
      </c>
      <c r="S866" s="61"/>
      <c r="T866" s="61"/>
      <c r="U866" s="62">
        <f>YEAR(R866)</f>
        <v>2009</v>
      </c>
      <c r="V866" s="24"/>
    </row>
    <row r="867" spans="1:22" ht="25.5">
      <c r="A867" s="37" t="s">
        <v>3242</v>
      </c>
      <c r="B867" s="37"/>
      <c r="C867" s="15" t="s">
        <v>3220</v>
      </c>
      <c r="D867" s="16" t="s">
        <v>174</v>
      </c>
      <c r="E867" s="26" t="s">
        <v>175</v>
      </c>
      <c r="F867" s="17" t="s">
        <v>540</v>
      </c>
      <c r="G867" s="15" t="s">
        <v>3243</v>
      </c>
      <c r="H867" s="15"/>
      <c r="I867" s="16" t="s">
        <v>174</v>
      </c>
      <c r="J867" s="18">
        <v>169397.86</v>
      </c>
      <c r="K867" s="54">
        <v>15.052678</v>
      </c>
      <c r="L867" s="54">
        <v>41.496051999999999</v>
      </c>
      <c r="M867" s="20" t="s">
        <v>179</v>
      </c>
      <c r="N867" s="14" t="s">
        <v>180</v>
      </c>
      <c r="O867" s="21"/>
      <c r="P867" s="22" t="s">
        <v>538</v>
      </c>
      <c r="Q867" s="61"/>
      <c r="R867" s="61"/>
      <c r="S867" s="61"/>
      <c r="T867" s="61"/>
      <c r="U867" s="62">
        <v>2002</v>
      </c>
      <c r="V867" s="24"/>
    </row>
    <row r="868" spans="1:22" ht="25.5">
      <c r="A868" s="37" t="s">
        <v>3244</v>
      </c>
      <c r="B868" s="37"/>
      <c r="C868" s="15" t="s">
        <v>3220</v>
      </c>
      <c r="D868" s="16" t="s">
        <v>174</v>
      </c>
      <c r="E868" s="26" t="s">
        <v>175</v>
      </c>
      <c r="F868" s="17" t="s">
        <v>540</v>
      </c>
      <c r="G868" s="15" t="s">
        <v>3245</v>
      </c>
      <c r="H868" s="15"/>
      <c r="I868" s="16" t="s">
        <v>174</v>
      </c>
      <c r="J868" s="18">
        <v>40800.1</v>
      </c>
      <c r="K868" s="54">
        <v>15.052629</v>
      </c>
      <c r="L868" s="54">
        <v>41.496194000000003</v>
      </c>
      <c r="M868" s="20" t="s">
        <v>179</v>
      </c>
      <c r="N868" s="14" t="s">
        <v>180</v>
      </c>
      <c r="O868" s="21"/>
      <c r="P868" s="22" t="s">
        <v>538</v>
      </c>
      <c r="Q868" s="61"/>
      <c r="R868" s="61"/>
      <c r="S868" s="61"/>
      <c r="T868" s="61"/>
      <c r="U868" s="62">
        <v>2003</v>
      </c>
      <c r="V868" s="24"/>
    </row>
    <row r="869" spans="1:22" ht="33">
      <c r="A869" s="37" t="s">
        <v>3246</v>
      </c>
      <c r="B869" s="37"/>
      <c r="C869" s="15" t="s">
        <v>3220</v>
      </c>
      <c r="D869" s="16" t="s">
        <v>174</v>
      </c>
      <c r="E869" s="26" t="s">
        <v>175</v>
      </c>
      <c r="F869" s="17" t="s">
        <v>3247</v>
      </c>
      <c r="G869" s="15" t="s">
        <v>3248</v>
      </c>
      <c r="H869" s="15"/>
      <c r="I869" s="16" t="s">
        <v>174</v>
      </c>
      <c r="J869" s="18">
        <v>400000</v>
      </c>
      <c r="K869" s="54">
        <v>15.045731</v>
      </c>
      <c r="L869" s="54">
        <v>41.485515999999997</v>
      </c>
      <c r="M869" s="20" t="s">
        <v>179</v>
      </c>
      <c r="N869" s="14" t="s">
        <v>180</v>
      </c>
      <c r="O869" s="21" t="s">
        <v>181</v>
      </c>
      <c r="P869" s="52" t="s">
        <v>1810</v>
      </c>
      <c r="Q869" s="67">
        <v>917</v>
      </c>
      <c r="R869" s="65">
        <v>39959</v>
      </c>
      <c r="S869" s="61"/>
      <c r="T869" s="61"/>
      <c r="U869" s="62">
        <v>2009</v>
      </c>
      <c r="V869" s="24"/>
    </row>
    <row r="870" spans="1:22" ht="16.5">
      <c r="A870" s="37" t="s">
        <v>3249</v>
      </c>
      <c r="B870" s="37"/>
      <c r="C870" s="15" t="s">
        <v>3250</v>
      </c>
      <c r="D870" s="16" t="s">
        <v>174</v>
      </c>
      <c r="E870" s="26" t="s">
        <v>175</v>
      </c>
      <c r="F870" s="17" t="s">
        <v>540</v>
      </c>
      <c r="G870" s="15" t="s">
        <v>1915</v>
      </c>
      <c r="H870" s="15"/>
      <c r="I870" s="16" t="s">
        <v>174</v>
      </c>
      <c r="J870" s="18">
        <v>1549370.7</v>
      </c>
      <c r="K870" s="54">
        <v>15.1248</v>
      </c>
      <c r="L870" s="54">
        <v>41.478068</v>
      </c>
      <c r="M870" s="20" t="s">
        <v>179</v>
      </c>
      <c r="N870" s="14" t="s">
        <v>180</v>
      </c>
      <c r="O870" s="21" t="s">
        <v>181</v>
      </c>
      <c r="P870" s="50" t="s">
        <v>1675</v>
      </c>
      <c r="Q870" s="62">
        <v>1249</v>
      </c>
      <c r="R870" s="65">
        <v>35933</v>
      </c>
      <c r="S870" s="61"/>
      <c r="T870" s="61"/>
      <c r="U870" s="62">
        <f>YEAR(R870)</f>
        <v>1998</v>
      </c>
      <c r="V870" s="24"/>
    </row>
    <row r="871" spans="1:22" ht="25.5">
      <c r="A871" s="37" t="s">
        <v>3251</v>
      </c>
      <c r="B871" s="37"/>
      <c r="C871" s="15" t="s">
        <v>3250</v>
      </c>
      <c r="D871" s="16" t="s">
        <v>174</v>
      </c>
      <c r="E871" s="26" t="s">
        <v>175</v>
      </c>
      <c r="F871" s="17" t="s">
        <v>3252</v>
      </c>
      <c r="G871" s="15" t="s">
        <v>3253</v>
      </c>
      <c r="H871" s="15" t="s">
        <v>3254</v>
      </c>
      <c r="I871" s="16" t="s">
        <v>174</v>
      </c>
      <c r="J871" s="18">
        <v>1549370.7</v>
      </c>
      <c r="K871" s="60">
        <v>15.122579</v>
      </c>
      <c r="L871" s="54">
        <v>41.486778999999999</v>
      </c>
      <c r="M871" s="20" t="s">
        <v>179</v>
      </c>
      <c r="N871" s="14" t="s">
        <v>180</v>
      </c>
      <c r="O871" s="21" t="s">
        <v>181</v>
      </c>
      <c r="P871" s="52" t="s">
        <v>1730</v>
      </c>
      <c r="Q871" s="61"/>
      <c r="R871" s="61"/>
      <c r="S871" s="61"/>
      <c r="T871" s="61"/>
      <c r="U871" s="62">
        <v>2000</v>
      </c>
      <c r="V871" s="24"/>
    </row>
    <row r="872" spans="1:22" ht="25.5">
      <c r="A872" s="37" t="s">
        <v>3255</v>
      </c>
      <c r="B872" s="37"/>
      <c r="C872" s="15" t="s">
        <v>3250</v>
      </c>
      <c r="D872" s="16" t="s">
        <v>174</v>
      </c>
      <c r="E872" s="26" t="s">
        <v>175</v>
      </c>
      <c r="F872" s="17" t="s">
        <v>3256</v>
      </c>
      <c r="G872" s="15" t="s">
        <v>3257</v>
      </c>
      <c r="H872" s="15"/>
      <c r="I872" s="16" t="s">
        <v>174</v>
      </c>
      <c r="J872" s="18">
        <v>2065827.6</v>
      </c>
      <c r="K872" s="60">
        <v>15.125127000000001</v>
      </c>
      <c r="L872" s="54">
        <v>41.484974999999999</v>
      </c>
      <c r="M872" s="20" t="s">
        <v>179</v>
      </c>
      <c r="N872" s="14" t="s">
        <v>180</v>
      </c>
      <c r="O872" s="21" t="s">
        <v>181</v>
      </c>
      <c r="P872" s="52" t="s">
        <v>1730</v>
      </c>
      <c r="Q872" s="61"/>
      <c r="R872" s="61"/>
      <c r="S872" s="61"/>
      <c r="T872" s="61"/>
      <c r="U872" s="62">
        <v>2000</v>
      </c>
      <c r="V872" s="24"/>
    </row>
    <row r="873" spans="1:22" ht="25.5">
      <c r="A873" s="37" t="s">
        <v>3258</v>
      </c>
      <c r="B873" s="37"/>
      <c r="C873" s="15" t="s">
        <v>3250</v>
      </c>
      <c r="D873" s="16" t="s">
        <v>174</v>
      </c>
      <c r="E873" s="26" t="s">
        <v>175</v>
      </c>
      <c r="F873" s="17" t="s">
        <v>540</v>
      </c>
      <c r="G873" s="15" t="s">
        <v>3259</v>
      </c>
      <c r="H873" s="15"/>
      <c r="I873" s="16" t="s">
        <v>174</v>
      </c>
      <c r="J873" s="18">
        <v>1549370.7</v>
      </c>
      <c r="K873" s="54">
        <v>15.125372</v>
      </c>
      <c r="L873" s="54">
        <v>41.475766</v>
      </c>
      <c r="M873" s="20" t="s">
        <v>179</v>
      </c>
      <c r="N873" s="14" t="s">
        <v>180</v>
      </c>
      <c r="O873" s="21" t="s">
        <v>181</v>
      </c>
      <c r="P873" s="52" t="s">
        <v>1730</v>
      </c>
      <c r="Q873" s="61"/>
      <c r="R873" s="61"/>
      <c r="S873" s="61"/>
      <c r="T873" s="61"/>
      <c r="U873" s="62">
        <v>2000</v>
      </c>
      <c r="V873" s="24"/>
    </row>
    <row r="874" spans="1:22" ht="25.5">
      <c r="A874" s="37" t="s">
        <v>3260</v>
      </c>
      <c r="B874" s="37"/>
      <c r="C874" s="15" t="s">
        <v>3250</v>
      </c>
      <c r="D874" s="16" t="s">
        <v>174</v>
      </c>
      <c r="E874" s="26" t="s">
        <v>175</v>
      </c>
      <c r="F874" s="17" t="s">
        <v>540</v>
      </c>
      <c r="G874" s="15" t="s">
        <v>3261</v>
      </c>
      <c r="H874" s="15"/>
      <c r="I874" s="16" t="s">
        <v>174</v>
      </c>
      <c r="J874" s="18">
        <v>516456.9</v>
      </c>
      <c r="K874" s="54">
        <v>15.121582</v>
      </c>
      <c r="L874" s="54">
        <v>41.473275000000001</v>
      </c>
      <c r="M874" s="20" t="s">
        <v>179</v>
      </c>
      <c r="N874" s="14" t="s">
        <v>180</v>
      </c>
      <c r="O874" s="21" t="s">
        <v>181</v>
      </c>
      <c r="P874" s="52" t="s">
        <v>1730</v>
      </c>
      <c r="Q874" s="61"/>
      <c r="R874" s="61"/>
      <c r="S874" s="61"/>
      <c r="T874" s="61"/>
      <c r="U874" s="62">
        <v>2000</v>
      </c>
      <c r="V874" s="24"/>
    </row>
    <row r="875" spans="1:22" ht="49.5">
      <c r="A875" s="37" t="s">
        <v>3262</v>
      </c>
      <c r="B875" s="37"/>
      <c r="C875" s="15" t="s">
        <v>3250</v>
      </c>
      <c r="D875" s="16" t="s">
        <v>174</v>
      </c>
      <c r="E875" s="26" t="s">
        <v>175</v>
      </c>
      <c r="F875" s="17" t="s">
        <v>3263</v>
      </c>
      <c r="G875" s="15" t="s">
        <v>3264</v>
      </c>
      <c r="H875" s="15"/>
      <c r="I875" s="16" t="s">
        <v>174</v>
      </c>
      <c r="J875" s="18">
        <v>516456.9</v>
      </c>
      <c r="K875" s="54">
        <v>15.125413999999999</v>
      </c>
      <c r="L875" s="54">
        <v>41.475763000000001</v>
      </c>
      <c r="M875" s="20" t="s">
        <v>179</v>
      </c>
      <c r="N875" s="14" t="s">
        <v>180</v>
      </c>
      <c r="O875" s="21" t="s">
        <v>181</v>
      </c>
      <c r="P875" s="52" t="s">
        <v>1737</v>
      </c>
      <c r="Q875" s="62">
        <v>1492</v>
      </c>
      <c r="R875" s="65">
        <v>36460</v>
      </c>
      <c r="S875" s="61"/>
      <c r="T875" s="61"/>
      <c r="U875" s="62">
        <f>YEAR(R875)</f>
        <v>1999</v>
      </c>
      <c r="V875" s="24"/>
    </row>
    <row r="876" spans="1:22" ht="16.5">
      <c r="A876" s="37" t="s">
        <v>3265</v>
      </c>
      <c r="B876" s="37"/>
      <c r="C876" s="15" t="s">
        <v>3250</v>
      </c>
      <c r="D876" s="16" t="s">
        <v>174</v>
      </c>
      <c r="E876" s="26" t="s">
        <v>175</v>
      </c>
      <c r="F876" s="17" t="s">
        <v>540</v>
      </c>
      <c r="G876" s="15" t="s">
        <v>3266</v>
      </c>
      <c r="H876" s="15"/>
      <c r="I876" s="16" t="s">
        <v>174</v>
      </c>
      <c r="J876" s="18">
        <v>2065827.6</v>
      </c>
      <c r="K876" s="60">
        <v>15.123514</v>
      </c>
      <c r="L876" s="54">
        <v>41.482076999999997</v>
      </c>
      <c r="M876" s="20" t="s">
        <v>179</v>
      </c>
      <c r="N876" s="14" t="s">
        <v>180</v>
      </c>
      <c r="O876" s="21" t="s">
        <v>181</v>
      </c>
      <c r="P876" s="22" t="s">
        <v>538</v>
      </c>
      <c r="Q876" s="61"/>
      <c r="R876" s="61"/>
      <c r="S876" s="61"/>
      <c r="T876" s="61"/>
      <c r="U876" s="62">
        <v>2002</v>
      </c>
      <c r="V876" s="24"/>
    </row>
    <row r="877" spans="1:22" ht="16.5">
      <c r="A877" s="37" t="s">
        <v>3267</v>
      </c>
      <c r="B877" s="37"/>
      <c r="C877" s="15" t="s">
        <v>3250</v>
      </c>
      <c r="D877" s="16" t="s">
        <v>174</v>
      </c>
      <c r="E877" s="26" t="s">
        <v>175</v>
      </c>
      <c r="F877" s="17" t="s">
        <v>540</v>
      </c>
      <c r="G877" s="15" t="s">
        <v>3268</v>
      </c>
      <c r="H877" s="15"/>
      <c r="I877" s="16" t="s">
        <v>174</v>
      </c>
      <c r="J877" s="18">
        <v>516456.9</v>
      </c>
      <c r="K877" s="54">
        <v>15.125482</v>
      </c>
      <c r="L877" s="54">
        <v>41.475748000000003</v>
      </c>
      <c r="M877" s="20" t="s">
        <v>179</v>
      </c>
      <c r="N877" s="14" t="s">
        <v>180</v>
      </c>
      <c r="O877" s="21"/>
      <c r="P877" s="22" t="s">
        <v>538</v>
      </c>
      <c r="Q877" s="61"/>
      <c r="R877" s="61"/>
      <c r="S877" s="61"/>
      <c r="T877" s="61"/>
      <c r="U877" s="62">
        <v>2002</v>
      </c>
      <c r="V877" s="24"/>
    </row>
    <row r="878" spans="1:22" ht="16.5">
      <c r="A878" s="37" t="s">
        <v>3269</v>
      </c>
      <c r="B878" s="37"/>
      <c r="C878" s="15" t="s">
        <v>3250</v>
      </c>
      <c r="D878" s="16" t="s">
        <v>174</v>
      </c>
      <c r="E878" s="26" t="s">
        <v>175</v>
      </c>
      <c r="F878" s="17" t="s">
        <v>540</v>
      </c>
      <c r="G878" s="15" t="s">
        <v>3270</v>
      </c>
      <c r="H878" s="15"/>
      <c r="I878" s="16" t="s">
        <v>174</v>
      </c>
      <c r="J878" s="18">
        <v>516456.9</v>
      </c>
      <c r="K878" s="60">
        <v>15.126690999999999</v>
      </c>
      <c r="L878" s="54">
        <v>41.478228000000001</v>
      </c>
      <c r="M878" s="20" t="s">
        <v>179</v>
      </c>
      <c r="N878" s="14" t="s">
        <v>180</v>
      </c>
      <c r="O878" s="21"/>
      <c r="P878" s="22" t="s">
        <v>538</v>
      </c>
      <c r="Q878" s="61"/>
      <c r="R878" s="61"/>
      <c r="S878" s="61"/>
      <c r="T878" s="61"/>
      <c r="U878" s="62">
        <v>2003</v>
      </c>
      <c r="V878" s="24"/>
    </row>
    <row r="879" spans="1:22" ht="25.5">
      <c r="A879" s="37" t="s">
        <v>3271</v>
      </c>
      <c r="B879" s="37"/>
      <c r="C879" s="15" t="s">
        <v>3250</v>
      </c>
      <c r="D879" s="16" t="s">
        <v>174</v>
      </c>
      <c r="E879" s="26" t="s">
        <v>175</v>
      </c>
      <c r="F879" s="17" t="s">
        <v>3272</v>
      </c>
      <c r="G879" s="15" t="s">
        <v>3273</v>
      </c>
      <c r="H879" s="15" t="s">
        <v>3274</v>
      </c>
      <c r="I879" s="16" t="s">
        <v>174</v>
      </c>
      <c r="J879" s="18">
        <v>750000</v>
      </c>
      <c r="K879" s="60">
        <v>15.126573</v>
      </c>
      <c r="L879" s="54">
        <v>41.478349999999999</v>
      </c>
      <c r="M879" s="20" t="s">
        <v>179</v>
      </c>
      <c r="N879" s="14" t="s">
        <v>180</v>
      </c>
      <c r="O879" s="21" t="s">
        <v>181</v>
      </c>
      <c r="P879" s="52" t="s">
        <v>1751</v>
      </c>
      <c r="Q879" s="62">
        <v>741</v>
      </c>
      <c r="R879" s="62">
        <v>2005</v>
      </c>
      <c r="S879" s="61"/>
      <c r="T879" s="61"/>
      <c r="U879" s="62">
        <v>2005</v>
      </c>
      <c r="V879" s="24"/>
    </row>
    <row r="880" spans="1:22" ht="25.5">
      <c r="A880" s="37" t="s">
        <v>3275</v>
      </c>
      <c r="B880" s="37"/>
      <c r="C880" s="15" t="s">
        <v>3250</v>
      </c>
      <c r="D880" s="16" t="s">
        <v>174</v>
      </c>
      <c r="E880" s="26" t="s">
        <v>175</v>
      </c>
      <c r="F880" s="17" t="s">
        <v>3276</v>
      </c>
      <c r="G880" s="15" t="s">
        <v>3277</v>
      </c>
      <c r="H880" s="15" t="s">
        <v>3278</v>
      </c>
      <c r="I880" s="16" t="s">
        <v>174</v>
      </c>
      <c r="J880" s="18">
        <v>800000</v>
      </c>
      <c r="K880" s="60">
        <v>15.123514</v>
      </c>
      <c r="L880" s="54">
        <v>41.481458000000003</v>
      </c>
      <c r="M880" s="20" t="s">
        <v>179</v>
      </c>
      <c r="N880" s="14" t="s">
        <v>180</v>
      </c>
      <c r="O880" s="21" t="s">
        <v>181</v>
      </c>
      <c r="P880" s="52" t="s">
        <v>1783</v>
      </c>
      <c r="Q880" s="62">
        <v>1607</v>
      </c>
      <c r="R880" s="65">
        <v>39013</v>
      </c>
      <c r="S880" s="61"/>
      <c r="T880" s="61"/>
      <c r="U880" s="62">
        <f>YEAR(R880)</f>
        <v>2006</v>
      </c>
      <c r="V880" s="24"/>
    </row>
    <row r="881" spans="1:22" ht="16.5">
      <c r="A881" s="37" t="s">
        <v>3279</v>
      </c>
      <c r="B881" s="37"/>
      <c r="C881" s="15" t="s">
        <v>3250</v>
      </c>
      <c r="D881" s="16" t="s">
        <v>174</v>
      </c>
      <c r="E881" s="26" t="s">
        <v>175</v>
      </c>
      <c r="F881" s="17" t="s">
        <v>540</v>
      </c>
      <c r="G881" s="15" t="s">
        <v>3280</v>
      </c>
      <c r="H881" s="15"/>
      <c r="I881" s="16" t="s">
        <v>174</v>
      </c>
      <c r="J881" s="18">
        <v>551000</v>
      </c>
      <c r="K881" s="54">
        <v>15.124656999999999</v>
      </c>
      <c r="L881" s="54">
        <v>41.478203000000001</v>
      </c>
      <c r="M881" s="20" t="s">
        <v>216</v>
      </c>
      <c r="N881" s="14" t="s">
        <v>180</v>
      </c>
      <c r="O881" s="21"/>
      <c r="P881" s="52" t="s">
        <v>1764</v>
      </c>
      <c r="Q881" s="62">
        <v>199</v>
      </c>
      <c r="R881" s="65">
        <v>39869</v>
      </c>
      <c r="S881" s="61"/>
      <c r="T881" s="61"/>
      <c r="U881" s="62">
        <f>YEAR(R881)</f>
        <v>2009</v>
      </c>
      <c r="V881" s="24"/>
    </row>
    <row r="882" spans="1:22" ht="25.5">
      <c r="A882" s="37" t="s">
        <v>3281</v>
      </c>
      <c r="B882" s="37"/>
      <c r="C882" s="15" t="s">
        <v>3250</v>
      </c>
      <c r="D882" s="16" t="s">
        <v>174</v>
      </c>
      <c r="E882" s="26" t="s">
        <v>175</v>
      </c>
      <c r="F882" s="17" t="s">
        <v>3282</v>
      </c>
      <c r="G882" s="15" t="s">
        <v>3283</v>
      </c>
      <c r="H882" s="15"/>
      <c r="I882" s="16" t="s">
        <v>174</v>
      </c>
      <c r="J882" s="18">
        <v>2500000</v>
      </c>
      <c r="K882" s="54">
        <v>15.124142000000001</v>
      </c>
      <c r="L882" s="54">
        <v>41.482626000000003</v>
      </c>
      <c r="M882" s="20" t="s">
        <v>179</v>
      </c>
      <c r="N882" s="14" t="s">
        <v>180</v>
      </c>
      <c r="O882" s="21" t="s">
        <v>181</v>
      </c>
      <c r="P882" s="52" t="s">
        <v>1759</v>
      </c>
      <c r="Q882" s="62">
        <v>520</v>
      </c>
      <c r="R882" s="65">
        <v>40232</v>
      </c>
      <c r="S882" s="61"/>
      <c r="T882" s="61"/>
      <c r="U882" s="62">
        <f>YEAR(R882)</f>
        <v>2010</v>
      </c>
      <c r="V882" s="24"/>
    </row>
    <row r="883" spans="1:22" ht="33">
      <c r="A883" s="37" t="s">
        <v>3284</v>
      </c>
      <c r="B883" s="37"/>
      <c r="C883" s="15" t="s">
        <v>3285</v>
      </c>
      <c r="D883" s="16" t="s">
        <v>174</v>
      </c>
      <c r="E883" s="26" t="s">
        <v>175</v>
      </c>
      <c r="F883" s="17" t="s">
        <v>540</v>
      </c>
      <c r="G883" s="15" t="s">
        <v>3286</v>
      </c>
      <c r="H883" s="15"/>
      <c r="I883" s="16" t="s">
        <v>174</v>
      </c>
      <c r="J883" s="18">
        <v>500000</v>
      </c>
      <c r="K883" s="60">
        <v>15.122856000000001</v>
      </c>
      <c r="L883" s="54">
        <v>41.481358</v>
      </c>
      <c r="M883" s="20" t="s">
        <v>179</v>
      </c>
      <c r="N883" s="14" t="s">
        <v>180</v>
      </c>
      <c r="O883" s="21" t="s">
        <v>181</v>
      </c>
      <c r="P883" s="52" t="s">
        <v>1810</v>
      </c>
      <c r="Q883" s="67">
        <v>917</v>
      </c>
      <c r="R883" s="65">
        <v>39959</v>
      </c>
      <c r="S883" s="61"/>
      <c r="T883" s="61"/>
      <c r="U883" s="62">
        <v>2009</v>
      </c>
      <c r="V883" s="24"/>
    </row>
  </sheetData>
  <autoFilter ref="A1:V883" xr:uid="{00000000-0001-0000-0100-000000000000}"/>
  <dataValidations count="1">
    <dataValidation type="list" allowBlank="1" showInputMessage="1" showErrorMessage="1" sqref="V468 V583 V782 V846 O2:O883" xr:uid="{00000000-0002-0000-0100-000000000000}">
      <formula1>#REF!</formula1>
      <formula2>0</formula2>
    </dataValidation>
  </dataValidations>
  <pageMargins left="0" right="0" top="0.98402777777777795" bottom="0.98402777777777795" header="0.511811023622047" footer="0.511811023622047"/>
  <pageSetup paperSize="8" scale="28" fitToHeight="0" orientation="landscape" r:id="rId1"/>
</worksheet>
</file>

<file path=docProps/app.xml><?xml version="1.0" encoding="utf-8"?>
<Properties xmlns="http://schemas.openxmlformats.org/officeDocument/2006/extended-properties" xmlns:vt="http://schemas.openxmlformats.org/officeDocument/2006/docPropsVTypes">
  <Template/>
  <TotalTime>155</TotalTime>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Elenco interventi finanziati DI</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Elenco degli interventi finanziati contro il dissesto idrogeologico</dc:title>
  <dc:subject>Elenco degli interventi finanziati contro il dissesto idrogeologico</dc:subject>
  <dc:creator>Walter Zitoli - Sezione difesa del suolo e rischio sismico</dc:creator>
  <dc:description/>
  <cp:lastModifiedBy>Walter Zitoli</cp:lastModifiedBy>
  <cp:revision>35</cp:revision>
  <cp:lastPrinted>2026-07-10T06:40:34Z</cp:lastPrinted>
  <dcterms:created xsi:type="dcterms:W3CDTF">2022-02-11T11:02:03Z</dcterms:created>
  <dcterms:modified xsi:type="dcterms:W3CDTF">2026-08-03T09:08:07Z</dcterms:modified>
  <dc:language>it-IT</dc:language>
</cp:coreProperties>
</file>